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6110" windowHeight="12300" firstSheet="6" activeTab="11"/>
  </bookViews>
  <sheets>
    <sheet name="GPS точки Заріччя (2)" sheetId="19" r:id="rId1"/>
    <sheet name="GPS точки Заріччя" sheetId="1" r:id="rId2"/>
    <sheet name="33-147-1" sheetId="18" r:id="rId3"/>
    <sheet name="33-147-3" sheetId="20" r:id="rId4"/>
    <sheet name="33-147-6" sheetId="21" r:id="rId5"/>
    <sheet name="33-147-7" sheetId="22" r:id="rId6"/>
    <sheet name="33-147-8" sheetId="23" r:id="rId7"/>
    <sheet name="33-147-9" sheetId="24" r:id="rId8"/>
    <sheet name="33-147-10" sheetId="25" r:id="rId9"/>
    <sheet name="33-147-11" sheetId="26" r:id="rId10"/>
    <sheet name="33-147-13" sheetId="27" r:id="rId11"/>
    <sheet name="33-147-14" sheetId="28" r:id="rId12"/>
    <sheet name="44-147-1" sheetId="7" r:id="rId13"/>
    <sheet name="44-147-2" sheetId="8" r:id="rId14"/>
    <sheet name="44-147-3" sheetId="9" r:id="rId15"/>
    <sheet name="44-147-4" sheetId="14" r:id="rId16"/>
    <sheet name="44-147-5" sheetId="15" r:id="rId17"/>
    <sheet name="44-147-6" sheetId="16" r:id="rId18"/>
    <sheet name="44-147-7" sheetId="6" r:id="rId19"/>
    <sheet name="44-147-8" sheetId="17" r:id="rId20"/>
    <sheet name="44-147-35" sheetId="12" r:id="rId21"/>
    <sheet name="44-147-36" sheetId="13" r:id="rId22"/>
    <sheet name="КАРТКИ НОВІ 1-40" sheetId="5" r:id="rId23"/>
    <sheet name="КАРТКИ 1-20" sheetId="3" r:id="rId24"/>
    <sheet name="Лист5" sheetId="10" r:id="rId25"/>
  </sheets>
  <externalReferences>
    <externalReference r:id="rId26"/>
  </externalReferences>
  <definedNames>
    <definedName name="_xlnm.Print_Area" localSheetId="0">'GPS точки Заріччя (2)'!$A$1:$S$47</definedName>
  </definedNames>
  <calcPr calcId="124519"/>
</workbook>
</file>

<file path=xl/calcChain.xml><?xml version="1.0" encoding="utf-8"?>
<calcChain xmlns="http://schemas.openxmlformats.org/spreadsheetml/2006/main">
  <c r="B11" i="28"/>
  <c r="D7"/>
  <c r="C7"/>
  <c r="A7"/>
  <c r="B11" i="27"/>
  <c r="D7"/>
  <c r="A7"/>
  <c r="C7"/>
  <c r="B11" i="26"/>
  <c r="D7"/>
  <c r="A7"/>
  <c r="C7"/>
  <c r="B11" i="25"/>
  <c r="D7"/>
  <c r="A7"/>
  <c r="C7"/>
  <c r="B11" i="24"/>
  <c r="D7"/>
  <c r="A7"/>
  <c r="C7"/>
  <c r="B11" i="23"/>
  <c r="D7"/>
  <c r="C7"/>
  <c r="A7"/>
  <c r="B11" i="22"/>
  <c r="D7"/>
  <c r="C7"/>
  <c r="A7"/>
  <c r="B11" i="21"/>
  <c r="D7"/>
  <c r="C7"/>
  <c r="A7"/>
  <c r="B11" i="20"/>
  <c r="D7"/>
  <c r="A7"/>
  <c r="C7"/>
  <c r="B11" i="18"/>
  <c r="D7"/>
  <c r="C7"/>
  <c r="A7"/>
  <c r="R47" i="19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B11" i="17"/>
  <c r="B12"/>
  <c r="C7"/>
  <c r="B11" i="16"/>
  <c r="B12"/>
  <c r="C7"/>
  <c r="B13" i="15"/>
  <c r="B12"/>
  <c r="B11"/>
  <c r="C7"/>
  <c r="B12" i="14" l="1"/>
  <c r="B11"/>
  <c r="C7"/>
  <c r="D7" i="13"/>
  <c r="B11" s="1"/>
  <c r="C7"/>
  <c r="A7"/>
  <c r="D7" i="12"/>
  <c r="B11" s="1"/>
  <c r="C7"/>
  <c r="A7"/>
  <c r="B12" i="9"/>
  <c r="B11"/>
  <c r="B11" i="7"/>
  <c r="B10"/>
  <c r="B9"/>
  <c r="B8"/>
  <c r="D7" i="9"/>
  <c r="C7"/>
  <c r="A7"/>
  <c r="A7" i="8"/>
  <c r="C7"/>
  <c r="D7"/>
  <c r="E7"/>
  <c r="D4" i="7"/>
  <c r="C4"/>
  <c r="B8" i="6"/>
  <c r="D4"/>
  <c r="C4"/>
  <c r="R9" i="1" l="1"/>
  <c r="E42" i="5" s="1"/>
  <c r="R10" i="1"/>
  <c r="E80" i="5" s="1"/>
  <c r="R11" i="1"/>
  <c r="E118" i="5" s="1"/>
  <c r="R12" i="1"/>
  <c r="E156" i="5" s="1"/>
  <c r="R13" i="1"/>
  <c r="E194" i="5" s="1"/>
  <c r="R14" i="1"/>
  <c r="E232" i="5" s="1"/>
  <c r="R15" i="1"/>
  <c r="E270" i="5" s="1"/>
  <c r="R16" i="1"/>
  <c r="E308" i="5" s="1"/>
  <c r="R17" i="1"/>
  <c r="E346" i="5" s="1"/>
  <c r="R18" i="1"/>
  <c r="E384" i="5" s="1"/>
  <c r="R19" i="1"/>
  <c r="E422" i="5" s="1"/>
  <c r="R20" i="1"/>
  <c r="E460" i="5" s="1"/>
  <c r="R21" i="1"/>
  <c r="E498" i="5" s="1"/>
  <c r="R22" i="1"/>
  <c r="E536" i="5" s="1"/>
  <c r="R23" i="1"/>
  <c r="E574" i="5" s="1"/>
  <c r="R24" i="1"/>
  <c r="E612" i="5" s="1"/>
  <c r="R25" i="1"/>
  <c r="E650" i="5" s="1"/>
  <c r="R26" i="1"/>
  <c r="E688" i="5" s="1"/>
  <c r="R27" i="1"/>
  <c r="E726" i="5" s="1"/>
  <c r="R28" i="1"/>
  <c r="E764" i="5" s="1"/>
  <c r="R29" i="1"/>
  <c r="E802" i="5" s="1"/>
  <c r="R30" i="1"/>
  <c r="E840" i="5" s="1"/>
  <c r="R31" i="1"/>
  <c r="E878" i="5" s="1"/>
  <c r="R32" i="1"/>
  <c r="E916" i="5" s="1"/>
  <c r="R33" i="1"/>
  <c r="E954" i="5" s="1"/>
  <c r="R34" i="1"/>
  <c r="E992" i="5" s="1"/>
  <c r="R35" i="1"/>
  <c r="E1030" i="5" s="1"/>
  <c r="R36" i="1"/>
  <c r="E1068" i="5" s="1"/>
  <c r="R37" i="1"/>
  <c r="E1106" i="5" s="1"/>
  <c r="R38" i="1"/>
  <c r="E1144" i="5" s="1"/>
  <c r="R39" i="1"/>
  <c r="E1182" i="5" s="1"/>
  <c r="R40" i="1"/>
  <c r="E1220" i="5" s="1"/>
  <c r="R41" i="1"/>
  <c r="E1258" i="5" s="1"/>
  <c r="R42" i="1"/>
  <c r="E1296" i="5" s="1"/>
  <c r="R43" i="1"/>
  <c r="E1334" i="5" s="1"/>
  <c r="R44" i="1"/>
  <c r="E1372" i="5" s="1"/>
  <c r="R45" i="1"/>
  <c r="E1410" i="5" s="1"/>
  <c r="R46" i="1"/>
  <c r="E1448" i="5" s="1"/>
  <c r="R47" i="1"/>
  <c r="E1486" i="5" s="1"/>
  <c r="R8" i="1"/>
  <c r="E4" i="5" s="1"/>
  <c r="C1486" l="1"/>
  <c r="C1448"/>
  <c r="C1410"/>
  <c r="C1372"/>
  <c r="C1334"/>
  <c r="C1296"/>
  <c r="C1258"/>
  <c r="C1220"/>
  <c r="C1182"/>
  <c r="C1144"/>
  <c r="C1106"/>
  <c r="C1068"/>
  <c r="C1030"/>
  <c r="C992"/>
  <c r="C954"/>
  <c r="C916"/>
  <c r="C878"/>
  <c r="C840"/>
  <c r="C802"/>
  <c r="C764"/>
  <c r="C726"/>
  <c r="C688"/>
  <c r="C650"/>
  <c r="C612"/>
  <c r="C574"/>
  <c r="C536"/>
  <c r="C498"/>
  <c r="C460"/>
  <c r="C422"/>
  <c r="C384"/>
  <c r="C346"/>
  <c r="C308"/>
  <c r="C270"/>
  <c r="C232"/>
  <c r="C194"/>
  <c r="C156"/>
  <c r="C118"/>
  <c r="C80"/>
  <c r="C42"/>
  <c r="C4"/>
  <c r="L9" i="1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8"/>
  <c r="K28"/>
  <c r="A764" i="5" s="1"/>
  <c r="K29" i="1"/>
  <c r="A802" i="5" s="1"/>
  <c r="K30" i="1"/>
  <c r="A840" i="5" s="1"/>
  <c r="K31" i="1"/>
  <c r="A878" i="5" s="1"/>
  <c r="K32" i="1"/>
  <c r="A916" i="5" s="1"/>
  <c r="K33" i="1"/>
  <c r="A954" i="5" s="1"/>
  <c r="K34" i="1"/>
  <c r="A992" i="5" s="1"/>
  <c r="K35" i="1"/>
  <c r="A1030" i="5" s="1"/>
  <c r="K36" i="1"/>
  <c r="A1068" i="5" s="1"/>
  <c r="K37" i="1"/>
  <c r="A1106" i="5" s="1"/>
  <c r="K38" i="1"/>
  <c r="A1144" i="5" s="1"/>
  <c r="K39" i="1"/>
  <c r="A1182" i="5" s="1"/>
  <c r="K40" i="1"/>
  <c r="A1220" i="5" s="1"/>
  <c r="K41" i="1"/>
  <c r="A1258" i="5" s="1"/>
  <c r="K42" i="1"/>
  <c r="A1296" i="5" s="1"/>
  <c r="K43" i="1"/>
  <c r="A1334" i="5" s="1"/>
  <c r="K44" i="1"/>
  <c r="A1372" i="5" s="1"/>
  <c r="K45" i="1"/>
  <c r="A1410" i="5" s="1"/>
  <c r="K46" i="1"/>
  <c r="A1448" i="5" s="1"/>
  <c r="K47" i="1"/>
  <c r="A1486" i="5" s="1"/>
  <c r="N28" i="1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8"/>
  <c r="D1448" i="5" l="1"/>
  <c r="P46" i="1"/>
  <c r="Q46" s="1"/>
  <c r="D1372" i="5"/>
  <c r="P44" i="1"/>
  <c r="Q44" s="1"/>
  <c r="D1296" i="5"/>
  <c r="P42" i="1"/>
  <c r="Q42" s="1"/>
  <c r="D1220" i="5"/>
  <c r="P40" i="1"/>
  <c r="Q40" s="1"/>
  <c r="D1144" i="5"/>
  <c r="P38" i="1"/>
  <c r="Q38" s="1"/>
  <c r="D1068" i="5"/>
  <c r="P36" i="1"/>
  <c r="Q36" s="1"/>
  <c r="D992" i="5"/>
  <c r="P34" i="1"/>
  <c r="Q34" s="1"/>
  <c r="D916" i="5"/>
  <c r="P32" i="1"/>
  <c r="Q32" s="1"/>
  <c r="D840" i="5"/>
  <c r="P30" i="1"/>
  <c r="Q30" s="1"/>
  <c r="D764" i="5"/>
  <c r="P28" i="1"/>
  <c r="Q28" s="1"/>
  <c r="D688" i="5"/>
  <c r="P26" i="1"/>
  <c r="Q26" s="1"/>
  <c r="B894" i="3" s="1"/>
  <c r="D612" i="5"/>
  <c r="P24" i="1"/>
  <c r="Q24" s="1"/>
  <c r="B796" i="3" s="1"/>
  <c r="D536" i="5"/>
  <c r="P22" i="1"/>
  <c r="Q22" s="1"/>
  <c r="B698" i="3" s="1"/>
  <c r="D460" i="5"/>
  <c r="P20" i="1"/>
  <c r="Q20" s="1"/>
  <c r="B600" i="3" s="1"/>
  <c r="D384" i="5"/>
  <c r="P18" i="1"/>
  <c r="Q18" s="1"/>
  <c r="B502" i="3" s="1"/>
  <c r="D308" i="5"/>
  <c r="P16" i="1"/>
  <c r="Q16" s="1"/>
  <c r="B404" i="3" s="1"/>
  <c r="D232" i="5"/>
  <c r="P14" i="1"/>
  <c r="Q14" s="1"/>
  <c r="B306" i="3" s="1"/>
  <c r="D1486" i="5"/>
  <c r="P47" i="1"/>
  <c r="Q47" s="1"/>
  <c r="D1410" i="5"/>
  <c r="P45" i="1"/>
  <c r="Q45" s="1"/>
  <c r="D1334" i="5"/>
  <c r="P43" i="1"/>
  <c r="Q43" s="1"/>
  <c r="D1258" i="5"/>
  <c r="P41" i="1"/>
  <c r="Q41" s="1"/>
  <c r="D1182" i="5"/>
  <c r="P39" i="1"/>
  <c r="Q39" s="1"/>
  <c r="D1106" i="5"/>
  <c r="P37" i="1"/>
  <c r="Q37" s="1"/>
  <c r="D1030" i="5"/>
  <c r="P35" i="1"/>
  <c r="Q35" s="1"/>
  <c r="D954" i="5"/>
  <c r="P33" i="1"/>
  <c r="Q33" s="1"/>
  <c r="D878" i="5"/>
  <c r="P31" i="1"/>
  <c r="Q31" s="1"/>
  <c r="D802" i="5"/>
  <c r="P29" i="1"/>
  <c r="Q29" s="1"/>
  <c r="D726" i="5"/>
  <c r="P27" i="1"/>
  <c r="Q27" s="1"/>
  <c r="B943" i="3" s="1"/>
  <c r="D650" i="5"/>
  <c r="P25" i="1"/>
  <c r="Q25" s="1"/>
  <c r="B845" i="3" s="1"/>
  <c r="D574" i="5"/>
  <c r="P23" i="1"/>
  <c r="Q23" s="1"/>
  <c r="B747" i="3" s="1"/>
  <c r="D498" i="5"/>
  <c r="P21" i="1"/>
  <c r="Q21" s="1"/>
  <c r="B649" i="3" s="1"/>
  <c r="D422" i="5"/>
  <c r="P19" i="1"/>
  <c r="Q19" s="1"/>
  <c r="B551" i="3" s="1"/>
  <c r="D346" i="5"/>
  <c r="P17" i="1"/>
  <c r="Q17" s="1"/>
  <c r="B453" i="3" s="1"/>
  <c r="D270" i="5"/>
  <c r="P15" i="1"/>
  <c r="Q15" s="1"/>
  <c r="B355" i="3" s="1"/>
  <c r="D156" i="5"/>
  <c r="P12" i="1"/>
  <c r="Q12" s="1"/>
  <c r="B208" i="3" s="1"/>
  <c r="D80" i="5"/>
  <c r="P10" i="1"/>
  <c r="Q10" s="1"/>
  <c r="B110" i="3" s="1"/>
  <c r="D194" i="5"/>
  <c r="P13" i="1"/>
  <c r="Q13" s="1"/>
  <c r="B257" i="3" s="1"/>
  <c r="D118" i="5"/>
  <c r="P11" i="1"/>
  <c r="Q11" s="1"/>
  <c r="B159" i="3" s="1"/>
  <c r="D42" i="5"/>
  <c r="P9" i="1"/>
  <c r="Q9" s="1"/>
  <c r="B61" i="3" s="1"/>
  <c r="D4" i="5"/>
  <c r="P8" i="1"/>
  <c r="E935" i="3"/>
  <c r="C935"/>
  <c r="B935"/>
  <c r="E886"/>
  <c r="C886"/>
  <c r="B886"/>
  <c r="E837"/>
  <c r="C837"/>
  <c r="B837"/>
  <c r="E788"/>
  <c r="C788"/>
  <c r="B788"/>
  <c r="E739"/>
  <c r="C739"/>
  <c r="B739"/>
  <c r="E690"/>
  <c r="C690"/>
  <c r="B690"/>
  <c r="E641"/>
  <c r="C641"/>
  <c r="B641"/>
  <c r="E592"/>
  <c r="C592"/>
  <c r="B592"/>
  <c r="E543"/>
  <c r="C543"/>
  <c r="B543"/>
  <c r="E494"/>
  <c r="C494"/>
  <c r="B494"/>
  <c r="E445"/>
  <c r="C445"/>
  <c r="B445"/>
  <c r="E396"/>
  <c r="C396"/>
  <c r="B396"/>
  <c r="E347"/>
  <c r="C347"/>
  <c r="B347"/>
  <c r="E298"/>
  <c r="C298"/>
  <c r="B298"/>
  <c r="E249"/>
  <c r="C249"/>
  <c r="B249"/>
  <c r="E200"/>
  <c r="C200"/>
  <c r="B200"/>
  <c r="E151"/>
  <c r="C151"/>
  <c r="B151"/>
  <c r="E102"/>
  <c r="C102"/>
  <c r="B102"/>
  <c r="E53"/>
  <c r="C53"/>
  <c r="B53"/>
  <c r="F53"/>
  <c r="E8"/>
  <c r="C8"/>
  <c r="B8"/>
  <c r="B939"/>
  <c r="B841"/>
  <c r="B743"/>
  <c r="B645"/>
  <c r="B547"/>
  <c r="B449"/>
  <c r="B351"/>
  <c r="B204"/>
  <c r="B12"/>
  <c r="O27" i="1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D935" i="3"/>
  <c r="D886"/>
  <c r="D837"/>
  <c r="D788"/>
  <c r="D739"/>
  <c r="D690"/>
  <c r="D641"/>
  <c r="D592"/>
  <c r="D543"/>
  <c r="D494"/>
  <c r="D445"/>
  <c r="D396"/>
  <c r="D347"/>
  <c r="D298"/>
  <c r="D249"/>
  <c r="D200"/>
  <c r="D151"/>
  <c r="D102"/>
  <c r="D53"/>
  <c r="D8"/>
  <c r="K27" i="1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A42" i="5" s="1"/>
  <c r="K8" i="1"/>
  <c r="A4" i="7" l="1"/>
  <c r="B106" i="3"/>
  <c r="B302"/>
  <c r="B400"/>
  <c r="B498"/>
  <c r="B596"/>
  <c r="B694"/>
  <c r="B792"/>
  <c r="B890"/>
  <c r="B57"/>
  <c r="B155"/>
  <c r="B253"/>
  <c r="F151"/>
  <c r="A118" i="5"/>
  <c r="F249" i="3"/>
  <c r="A194" i="5"/>
  <c r="F347" i="3"/>
  <c r="A270" i="5"/>
  <c r="F445" i="3"/>
  <c r="A346" i="5"/>
  <c r="F543" i="3"/>
  <c r="A422" i="5"/>
  <c r="F641" i="3"/>
  <c r="A498" i="5"/>
  <c r="F739" i="3"/>
  <c r="A574" i="5"/>
  <c r="F837" i="3"/>
  <c r="A650" i="5"/>
  <c r="F935" i="3"/>
  <c r="A726" i="5"/>
  <c r="F102" i="3"/>
  <c r="A80" i="5"/>
  <c r="F200" i="3"/>
  <c r="A156" i="5"/>
  <c r="F298" i="3"/>
  <c r="A232" i="5"/>
  <c r="F396" i="3"/>
  <c r="A308" i="5"/>
  <c r="F494" i="3"/>
  <c r="A384" i="5"/>
  <c r="F592" i="3"/>
  <c r="A460" i="5"/>
  <c r="F690" i="3"/>
  <c r="A536" i="5"/>
  <c r="F788" i="3"/>
  <c r="A612" i="5"/>
  <c r="F886" i="3"/>
  <c r="A688" i="5"/>
  <c r="F8" i="3"/>
  <c r="A4" i="5"/>
  <c r="B898" i="3"/>
  <c r="B800"/>
  <c r="B702"/>
  <c r="B604"/>
  <c r="B506"/>
  <c r="B408"/>
  <c r="B310"/>
  <c r="B212"/>
  <c r="B114"/>
  <c r="B947"/>
  <c r="B849"/>
  <c r="B751"/>
  <c r="B653"/>
  <c r="B555"/>
  <c r="B457"/>
  <c r="B359"/>
  <c r="B261"/>
  <c r="B163"/>
  <c r="B65"/>
  <c r="B20"/>
  <c r="Q8" i="1"/>
  <c r="B16" i="3" s="1"/>
</calcChain>
</file>

<file path=xl/sharedStrings.xml><?xml version="1.0" encoding="utf-8"?>
<sst xmlns="http://schemas.openxmlformats.org/spreadsheetml/2006/main" count="2514" uniqueCount="165">
  <si>
    <t>X</t>
  </si>
  <si>
    <t>Y</t>
  </si>
  <si>
    <t>Z</t>
  </si>
  <si>
    <t>Інформаційна картка вузла</t>
  </si>
  <si>
    <t>ТОВ «ЕКСПЕРТЦЕНТР»</t>
  </si>
  <si>
    <t>Номенклатурний номер вузла:</t>
  </si>
  <si>
    <t>Тип вузла</t>
  </si>
  <si>
    <t>Код вулиці</t>
  </si>
  <si>
    <t>Номер вузла</t>
  </si>
  <si>
    <t>Номер планшета</t>
  </si>
  <si>
    <t>Висотна  відмітка центра люка колодязя, м:</t>
  </si>
  <si>
    <t>Глибина залягання водопровідної мережі, м*:</t>
  </si>
  <si>
    <t>Висотна відмітка низу або лотка труби, м**:</t>
  </si>
  <si>
    <t>ПРИМІТКИ:</t>
  </si>
  <si>
    <t>Представник</t>
  </si>
  <si>
    <t>ТОВ «ЕКСПЕРТЦЕНТР» _____________________________ /_____________________/</t>
  </si>
  <si>
    <t>*- інформація надається представниками ТОВ «БІЛОЦЕРКІВВОДА»</t>
  </si>
  <si>
    <t>**- заповнюються після отримання інформації представників ТОВ «БІЛОЦЕРКІВВОДА»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</si>
  <si>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</si>
  <si>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Примітки GPSточки</t>
  </si>
  <si>
    <t>Номер планшету</t>
  </si>
  <si>
    <t>№п/п</t>
  </si>
  <si>
    <t>Координати точок</t>
  </si>
  <si>
    <t>Глибина залягання водопровідної мережі, м*</t>
  </si>
  <si>
    <t>Висотна відмітка низу або лотка труби, м**</t>
  </si>
  <si>
    <t>Висотна  відмітка центра люка колодязя Z, м</t>
  </si>
  <si>
    <t>Інформаційна картка вузла
водопровідної мережі ТОВ «БІЛОЦЕРКІВВОДА»</t>
  </si>
  <si>
    <t>Номенклатурний номер вузла*:</t>
  </si>
  <si>
    <t>Схема розв’язки колодязя</t>
  </si>
  <si>
    <t>Висотна  відмітка центра люка колодязя, м</t>
  </si>
  <si>
    <t>Параметри водопровідної мережі**:</t>
  </si>
  <si>
    <t>№ поз. трубопроводу</t>
  </si>
  <si>
    <t>Глибина залягання, м</t>
  </si>
  <si>
    <t>Діаметр трубопроводу, мм</t>
  </si>
  <si>
    <t>Примітки</t>
  </si>
  <si>
    <t>глибина залягання надається з урахуванням висоти кришки люка</t>
  </si>
  <si>
    <t>Колодязь**:</t>
  </si>
  <si>
    <t>Тип</t>
  </si>
  <si>
    <t>Діаметр, м</t>
  </si>
  <si>
    <t>Люк**:</t>
  </si>
  <si>
    <t>Матеріал</t>
  </si>
  <si>
    <t>Засувки**:</t>
  </si>
  <si>
    <t>Діаметр засувки, мм</t>
  </si>
  <si>
    <t>Положення
відкр/закр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</si>
  <si>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</si>
  <si>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</si>
  <si>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</si>
  <si>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</si>
  <si>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Відмітка</t>
  </si>
  <si>
    <t>Висотна відмітка</t>
  </si>
  <si>
    <t>Відмітка низу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</si>
  <si>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</si>
  <si>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Відмітка верха труби</t>
  </si>
  <si>
    <t>В44-1</t>
  </si>
  <si>
    <t>154,11</t>
  </si>
  <si>
    <t>В44-2</t>
  </si>
  <si>
    <t>154,09</t>
  </si>
  <si>
    <t>В44-3</t>
  </si>
  <si>
    <t>153,50</t>
  </si>
  <si>
    <t>В44-35</t>
  </si>
  <si>
    <t>156,16</t>
  </si>
  <si>
    <t>В44-36</t>
  </si>
  <si>
    <t>156,92</t>
  </si>
  <si>
    <t>В44-7</t>
  </si>
  <si>
    <t>154,83</t>
  </si>
  <si>
    <t>88-5(44)</t>
  </si>
  <si>
    <t>з/б</t>
  </si>
  <si>
    <t>2,4*2,4</t>
  </si>
  <si>
    <t>чавун</t>
  </si>
  <si>
    <t>відкр.</t>
  </si>
  <si>
    <t>Схема розв’язки камери</t>
  </si>
  <si>
    <t>цегла-блоки</t>
  </si>
  <si>
    <t>4,0*3,0</t>
  </si>
  <si>
    <t>камера</t>
  </si>
  <si>
    <t>2 шт.</t>
  </si>
  <si>
    <t>закр.</t>
  </si>
  <si>
    <t>вентиль</t>
  </si>
  <si>
    <t>кран шаровий</t>
  </si>
  <si>
    <t>п/е</t>
  </si>
  <si>
    <t>цегла</t>
  </si>
  <si>
    <r>
      <t>Номенклатурний номер вузла*:</t>
    </r>
    <r>
      <rPr>
        <b/>
        <sz val="12"/>
        <color theme="1"/>
        <rFont val="Arial"/>
        <family val="2"/>
        <charset val="204"/>
      </rPr>
      <t xml:space="preserve"> </t>
    </r>
    <r>
      <rPr>
        <b/>
        <sz val="12"/>
        <color rgb="FFFF0000"/>
        <rFont val="Arial"/>
        <family val="2"/>
        <charset val="204"/>
      </rPr>
      <t>147-1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</si>
  <si>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</si>
  <si>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</si>
  <si>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</si>
  <si>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147-35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</si>
  <si>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147-36</t>
    </r>
  </si>
  <si>
    <t>цегляний</t>
  </si>
  <si>
    <t>моноліт</t>
  </si>
  <si>
    <t>1,0*2,0</t>
  </si>
  <si>
    <t>В44-4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</si>
  <si>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147-5</t>
    </r>
  </si>
  <si>
    <t>В44-5</t>
  </si>
  <si>
    <t>ПГ-1,5м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</si>
  <si>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147-6</t>
    </r>
  </si>
  <si>
    <t>В44-6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</si>
  <si>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147-8</t>
    </r>
  </si>
  <si>
    <t>В44-8</t>
  </si>
  <si>
    <t>1,0*1,0</t>
  </si>
  <si>
    <r>
      <t>Номенклатурний номер вузла*:</t>
    </r>
    <r>
      <rPr>
        <sz val="12"/>
        <color rgb="FFFF0000"/>
        <rFont val="Arial"/>
        <family val="2"/>
        <charset val="204"/>
      </rPr>
      <t xml:space="preserve"> </t>
    </r>
    <r>
      <rPr>
        <b/>
        <sz val="12"/>
        <color rgb="FFFF0000"/>
        <rFont val="Arial"/>
        <family val="2"/>
        <charset val="204"/>
      </rPr>
      <t>147-7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</si>
  <si>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147-1</t>
    </r>
  </si>
  <si>
    <t>89-5(33)</t>
  </si>
  <si>
    <r>
      <t xml:space="preserve">Таблица для заполнення                                                               </t>
    </r>
    <r>
      <rPr>
        <b/>
        <sz val="16"/>
        <color indexed="10"/>
        <rFont val="Cambria"/>
        <family val="1"/>
        <charset val="204"/>
      </rPr>
      <t>*** СТРОГО ДО ОБРАЗЦА</t>
    </r>
  </si>
  <si>
    <t>В33-1</t>
  </si>
  <si>
    <t>147,41</t>
  </si>
  <si>
    <t>145,44</t>
  </si>
  <si>
    <t>В33-10</t>
  </si>
  <si>
    <t>153,60</t>
  </si>
  <si>
    <t>151,50</t>
  </si>
  <si>
    <t>В33-11</t>
  </si>
  <si>
    <t>153,65</t>
  </si>
  <si>
    <t>151,45</t>
  </si>
  <si>
    <t>В33-12</t>
  </si>
  <si>
    <t>153,48</t>
  </si>
  <si>
    <t>151,38</t>
  </si>
  <si>
    <t>В33-13</t>
  </si>
  <si>
    <t>153,70</t>
  </si>
  <si>
    <t>151,60</t>
  </si>
  <si>
    <t>В33-14</t>
  </si>
  <si>
    <t>153,62</t>
  </si>
  <si>
    <t>151,52</t>
  </si>
  <si>
    <t>В33-15</t>
  </si>
  <si>
    <t>151,55</t>
  </si>
  <si>
    <t>В33-16</t>
  </si>
  <si>
    <t>153,66</t>
  </si>
  <si>
    <t>В33-17</t>
  </si>
  <si>
    <t>153,58</t>
  </si>
  <si>
    <t>151,48</t>
  </si>
  <si>
    <t>В33-18</t>
  </si>
  <si>
    <t>В33-19</t>
  </si>
  <si>
    <t>151,58</t>
  </si>
  <si>
    <t>В33-2</t>
  </si>
  <si>
    <t>147,45</t>
  </si>
  <si>
    <t>В33-3</t>
  </si>
  <si>
    <t>147,33</t>
  </si>
  <si>
    <t>145,65</t>
  </si>
  <si>
    <t>В33-4</t>
  </si>
  <si>
    <t>147,40</t>
  </si>
  <si>
    <t>В33-5</t>
  </si>
  <si>
    <t>147,05</t>
  </si>
  <si>
    <t>144,92</t>
  </si>
  <si>
    <t>В33-6</t>
  </si>
  <si>
    <t>150,20</t>
  </si>
  <si>
    <t>148,05</t>
  </si>
  <si>
    <t>В33-7</t>
  </si>
  <si>
    <t>151,22</t>
  </si>
  <si>
    <t>149,05</t>
  </si>
  <si>
    <t>В33-8</t>
  </si>
  <si>
    <t>152,20</t>
  </si>
  <si>
    <t>150,08</t>
  </si>
  <si>
    <t>В33-9</t>
  </si>
  <si>
    <t>4,0*4,0</t>
  </si>
  <si>
    <t>збп</t>
  </si>
  <si>
    <t>затвор</t>
  </si>
  <si>
    <t>3,0*3,0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</si>
  <si>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</si>
  <si>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147-7</t>
    </r>
  </si>
  <si>
    <t>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</si>
  <si>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147-9</t>
    </r>
  </si>
  <si>
    <t>неірж.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</si>
  <si>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147-10</t>
    </r>
  </si>
  <si>
    <t>збк</t>
  </si>
  <si>
    <t>1,5м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</si>
  <si>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147-11</t>
    </r>
  </si>
  <si>
    <t>м/п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</si>
  <si>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147-13</t>
    </r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</si>
</sst>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20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mbria"/>
      <family val="1"/>
      <charset val="204"/>
    </font>
    <font>
      <b/>
      <sz val="16"/>
      <color indexed="8"/>
      <name val="Cambria"/>
      <family val="1"/>
      <charset val="204"/>
    </font>
    <font>
      <b/>
      <sz val="16"/>
      <color indexed="10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1"/>
      <color indexed="8"/>
      <name val="Cambria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0" fillId="0" borderId="1" xfId="0" applyBorder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Border="1"/>
    <xf numFmtId="0" fontId="5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4" fillId="4" borderId="0" xfId="0" applyFont="1" applyFill="1"/>
    <xf numFmtId="0" fontId="0" fillId="5" borderId="1" xfId="0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5" fillId="0" borderId="0" xfId="0" applyFont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5" fillId="0" borderId="0" xfId="0" applyFont="1" applyBorder="1" applyAlignment="1"/>
    <xf numFmtId="0" fontId="16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6" fillId="3" borderId="9" xfId="0" applyFont="1" applyFill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5" fillId="0" borderId="10" xfId="0" applyFont="1" applyBorder="1"/>
    <xf numFmtId="0" fontId="0" fillId="0" borderId="10" xfId="0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12" xfId="0" applyFill="1" applyBorder="1"/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0" fillId="5" borderId="10" xfId="0" applyFill="1" applyBorder="1" applyAlignment="1">
      <alignment horizontal="center"/>
    </xf>
    <xf numFmtId="0" fontId="1" fillId="0" borderId="17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21" fillId="0" borderId="0" xfId="0" applyFont="1"/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vertical="center"/>
    </xf>
    <xf numFmtId="2" fontId="15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24" fillId="0" borderId="0" xfId="0" applyFont="1" applyFill="1"/>
    <xf numFmtId="0" fontId="24" fillId="0" borderId="0" xfId="0" applyFont="1"/>
    <xf numFmtId="0" fontId="25" fillId="0" borderId="0" xfId="0" applyFont="1" applyFill="1" applyBorder="1"/>
    <xf numFmtId="0" fontId="25" fillId="0" borderId="0" xfId="0" applyFont="1"/>
    <xf numFmtId="0" fontId="25" fillId="0" borderId="0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25" fillId="0" borderId="14" xfId="0" applyFont="1" applyBorder="1"/>
    <xf numFmtId="0" fontId="25" fillId="0" borderId="0" xfId="0" applyFont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Fill="1" applyBorder="1"/>
    <xf numFmtId="0" fontId="24" fillId="0" borderId="0" xfId="0" applyFont="1" applyFill="1" applyBorder="1"/>
    <xf numFmtId="0" fontId="24" fillId="0" borderId="17" xfId="0" applyFont="1" applyFill="1" applyBorder="1"/>
    <xf numFmtId="0" fontId="28" fillId="6" borderId="9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25" fillId="0" borderId="15" xfId="0" applyFont="1" applyBorder="1"/>
    <xf numFmtId="0" fontId="0" fillId="8" borderId="1" xfId="0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0" fontId="29" fillId="0" borderId="10" xfId="0" applyFont="1" applyBorder="1"/>
    <xf numFmtId="0" fontId="29" fillId="0" borderId="0" xfId="0" applyFont="1" applyBorder="1"/>
    <xf numFmtId="0" fontId="29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28" fillId="6" borderId="7" xfId="0" applyFont="1" applyFill="1" applyBorder="1" applyAlignment="1">
      <alignment horizontal="center" wrapText="1"/>
    </xf>
    <xf numFmtId="0" fontId="28" fillId="6" borderId="13" xfId="0" applyFont="1" applyFill="1" applyBorder="1" applyAlignment="1">
      <alignment horizont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/>
    </xf>
    <xf numFmtId="0" fontId="28" fillId="6" borderId="12" xfId="0" applyFont="1" applyFill="1" applyBorder="1" applyAlignment="1">
      <alignment horizontal="center"/>
    </xf>
    <xf numFmtId="0" fontId="28" fillId="6" borderId="7" xfId="0" applyFont="1" applyFill="1" applyBorder="1" applyAlignment="1">
      <alignment horizontal="center" vertical="distributed"/>
    </xf>
    <xf numFmtId="0" fontId="28" fillId="6" borderId="16" xfId="0" applyFont="1" applyFill="1" applyBorder="1" applyAlignment="1">
      <alignment horizontal="center" vertical="distributed"/>
    </xf>
    <xf numFmtId="0" fontId="28" fillId="6" borderId="6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distributed"/>
    </xf>
    <xf numFmtId="0" fontId="6" fillId="3" borderId="16" xfId="0" applyFont="1" applyFill="1" applyBorder="1" applyAlignment="1">
      <alignment horizontal="center" vertical="distributed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11906</xdr:rowOff>
    </xdr:from>
    <xdr:to>
      <xdr:col>10</xdr:col>
      <xdr:colOff>309562</xdr:colOff>
      <xdr:row>17</xdr:row>
      <xdr:rowOff>23812</xdr:rowOff>
    </xdr:to>
    <xdr:cxnSp macro="">
      <xdr:nvCxnSpPr>
        <xdr:cNvPr id="3" name="Прямая соединительная линия 2"/>
        <xdr:cNvCxnSpPr/>
      </xdr:nvCxnSpPr>
      <xdr:spPr>
        <a:xfrm flipV="1">
          <a:off x="7679531" y="4000500"/>
          <a:ext cx="1524000" cy="1190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334833</xdr:colOff>
      <xdr:row>17</xdr:row>
      <xdr:rowOff>7533</xdr:rowOff>
    </xdr:from>
    <xdr:to>
      <xdr:col>9</xdr:col>
      <xdr:colOff>344553</xdr:colOff>
      <xdr:row>27</xdr:row>
      <xdr:rowOff>398255</xdr:rowOff>
    </xdr:to>
    <xdr:cxnSp macro="">
      <xdr:nvCxnSpPr>
        <xdr:cNvPr id="4" name="Прямая соединительная линия 3"/>
        <xdr:cNvCxnSpPr/>
      </xdr:nvCxnSpPr>
      <xdr:spPr>
        <a:xfrm rot="16200000" flipH="1">
          <a:off x="7478582" y="5139128"/>
          <a:ext cx="22957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247556</xdr:colOff>
      <xdr:row>7</xdr:row>
      <xdr:rowOff>113187</xdr:rowOff>
    </xdr:from>
    <xdr:ext cx="311496" cy="617348"/>
    <xdr:sp macro="" textlink="">
      <xdr:nvSpPr>
        <xdr:cNvPr id="5" name="TextBox 4"/>
        <xdr:cNvSpPr txBox="1"/>
      </xdr:nvSpPr>
      <xdr:spPr>
        <a:xfrm rot="18835014">
          <a:off x="10188656" y="19855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9</xdr:col>
      <xdr:colOff>225561</xdr:colOff>
      <xdr:row>19</xdr:row>
      <xdr:rowOff>61647</xdr:rowOff>
    </xdr:from>
    <xdr:to>
      <xdr:col>9</xdr:col>
      <xdr:colOff>441561</xdr:colOff>
      <xdr:row>21</xdr:row>
      <xdr:rowOff>41065</xdr:rowOff>
    </xdr:to>
    <xdr:grpSp>
      <xdr:nvGrpSpPr>
        <xdr:cNvPr id="6" name="Группа 5"/>
        <xdr:cNvGrpSpPr/>
      </xdr:nvGrpSpPr>
      <xdr:grpSpPr>
        <a:xfrm>
          <a:off x="8501178" y="4391192"/>
          <a:ext cx="216000" cy="350522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312165</xdr:colOff>
      <xdr:row>9</xdr:row>
      <xdr:rowOff>35721</xdr:rowOff>
    </xdr:from>
    <xdr:to>
      <xdr:col>13</xdr:col>
      <xdr:colOff>178595</xdr:colOff>
      <xdr:row>17</xdr:row>
      <xdr:rowOff>12006</xdr:rowOff>
    </xdr:to>
    <xdr:cxnSp macro="">
      <xdr:nvCxnSpPr>
        <xdr:cNvPr id="12" name="Прямая соединительная линия 11"/>
        <xdr:cNvCxnSpPr/>
      </xdr:nvCxnSpPr>
      <xdr:spPr>
        <a:xfrm rot="5400000" flipH="1" flipV="1">
          <a:off x="9095877" y="2221768"/>
          <a:ext cx="1893291" cy="16913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273843</xdr:colOff>
      <xdr:row>9</xdr:row>
      <xdr:rowOff>464343</xdr:rowOff>
    </xdr:from>
    <xdr:to>
      <xdr:col>12</xdr:col>
      <xdr:colOff>117750</xdr:colOff>
      <xdr:row>24</xdr:row>
      <xdr:rowOff>105843</xdr:rowOff>
    </xdr:to>
    <xdr:sp macro="" textlink="">
      <xdr:nvSpPr>
        <xdr:cNvPr id="14" name="Прямоугольник 13"/>
        <xdr:cNvSpPr/>
      </xdr:nvSpPr>
      <xdr:spPr>
        <a:xfrm>
          <a:off x="7346156" y="2547937"/>
          <a:ext cx="2880000" cy="2880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2</xdr:colOff>
      <xdr:row>16</xdr:row>
      <xdr:rowOff>91590</xdr:rowOff>
    </xdr:from>
    <xdr:to>
      <xdr:col>8</xdr:col>
      <xdr:colOff>4579</xdr:colOff>
      <xdr:row>17</xdr:row>
      <xdr:rowOff>141958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546734" y="4034389"/>
          <a:ext cx="242700" cy="457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228967</xdr:colOff>
      <xdr:row>17</xdr:row>
      <xdr:rowOff>36633</xdr:rowOff>
    </xdr:from>
    <xdr:to>
      <xdr:col>8</xdr:col>
      <xdr:colOff>233546</xdr:colOff>
      <xdr:row>18</xdr:row>
      <xdr:rowOff>192331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7723035" y="4224428"/>
          <a:ext cx="348029" cy="457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91587</xdr:colOff>
      <xdr:row>19</xdr:row>
      <xdr:rowOff>4580</xdr:rowOff>
    </xdr:from>
    <xdr:to>
      <xdr:col>8</xdr:col>
      <xdr:colOff>361767</xdr:colOff>
      <xdr:row>19</xdr:row>
      <xdr:rowOff>6168</xdr:rowOff>
    </xdr:to>
    <xdr:cxnSp macro="">
      <xdr:nvCxnSpPr>
        <xdr:cNvPr id="23" name="Прямая соединительная линия 22"/>
        <xdr:cNvCxnSpPr/>
      </xdr:nvCxnSpPr>
      <xdr:spPr>
        <a:xfrm>
          <a:off x="7757380" y="4405313"/>
          <a:ext cx="27018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573510</xdr:colOff>
      <xdr:row>25</xdr:row>
      <xdr:rowOff>131587</xdr:rowOff>
    </xdr:from>
    <xdr:ext cx="311496" cy="617348"/>
    <xdr:sp macro="" textlink="">
      <xdr:nvSpPr>
        <xdr:cNvPr id="28" name="TextBox 27"/>
        <xdr:cNvSpPr txBox="1"/>
      </xdr:nvSpPr>
      <xdr:spPr>
        <a:xfrm rot="16200000">
          <a:off x="8090065" y="572737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11</xdr:col>
      <xdr:colOff>136071</xdr:colOff>
      <xdr:row>12</xdr:row>
      <xdr:rowOff>173182</xdr:rowOff>
    </xdr:from>
    <xdr:to>
      <xdr:col>11</xdr:col>
      <xdr:colOff>352071</xdr:colOff>
      <xdr:row>14</xdr:row>
      <xdr:rowOff>152600</xdr:rowOff>
    </xdr:to>
    <xdr:grpSp>
      <xdr:nvGrpSpPr>
        <xdr:cNvPr id="29" name="Группа 28"/>
        <xdr:cNvGrpSpPr/>
      </xdr:nvGrpSpPr>
      <xdr:grpSpPr>
        <a:xfrm rot="2640000">
          <a:off x="9623961" y="3203864"/>
          <a:ext cx="216000" cy="350522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9</xdr:row>
      <xdr:rowOff>161923</xdr:rowOff>
    </xdr:from>
    <xdr:to>
      <xdr:col>13</xdr:col>
      <xdr:colOff>282124</xdr:colOff>
      <xdr:row>26</xdr:row>
      <xdr:rowOff>142423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2478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320545</xdr:colOff>
      <xdr:row>5</xdr:row>
      <xdr:rowOff>105164</xdr:rowOff>
    </xdr:from>
    <xdr:to>
      <xdr:col>10</xdr:col>
      <xdr:colOff>330265</xdr:colOff>
      <xdr:row>15</xdr:row>
      <xdr:rowOff>105361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969119" y="2467365"/>
          <a:ext cx="24862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222891</xdr:colOff>
      <xdr:row>10</xdr:row>
      <xdr:rowOff>148628</xdr:rowOff>
    </xdr:from>
    <xdr:to>
      <xdr:col>10</xdr:col>
      <xdr:colOff>438891</xdr:colOff>
      <xdr:row>12</xdr:row>
      <xdr:rowOff>128047</xdr:rowOff>
    </xdr:to>
    <xdr:grpSp>
      <xdr:nvGrpSpPr>
        <xdr:cNvPr id="4" name="Группа 3"/>
        <xdr:cNvGrpSpPr/>
      </xdr:nvGrpSpPr>
      <xdr:grpSpPr>
        <a:xfrm>
          <a:off x="9109716" y="2806103"/>
          <a:ext cx="216000" cy="360419"/>
          <a:chOff x="10974857" y="1285875"/>
          <a:chExt cx="216000" cy="428688"/>
        </a:xfrm>
      </xdr:grpSpPr>
      <xdr:sp macro="" textlink="">
        <xdr:nvSpPr>
          <xdr:cNvPr id="5" name="Равнобедренный треугольник 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" name="Равнобедренный треугольник 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595840</xdr:colOff>
      <xdr:row>5</xdr:row>
      <xdr:rowOff>261412</xdr:rowOff>
    </xdr:from>
    <xdr:ext cx="311496" cy="617348"/>
    <xdr:sp macro="" textlink="">
      <xdr:nvSpPr>
        <xdr:cNvPr id="7" name="TextBox 6"/>
        <xdr:cNvSpPr txBox="1"/>
      </xdr:nvSpPr>
      <xdr:spPr>
        <a:xfrm rot="16200000">
          <a:off x="8720139" y="153828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154101</xdr:colOff>
      <xdr:row>15</xdr:row>
      <xdr:rowOff>101714</xdr:rowOff>
    </xdr:from>
    <xdr:to>
      <xdr:col>10</xdr:col>
      <xdr:colOff>515159</xdr:colOff>
      <xdr:row>17</xdr:row>
      <xdr:rowOff>86483</xdr:rowOff>
    </xdr:to>
    <xdr:grpSp>
      <xdr:nvGrpSpPr>
        <xdr:cNvPr id="12" name="Группа 11"/>
        <xdr:cNvGrpSpPr/>
      </xdr:nvGrpSpPr>
      <xdr:grpSpPr>
        <a:xfrm rot="1670272">
          <a:off x="9040926" y="3711689"/>
          <a:ext cx="361058" cy="365769"/>
          <a:chOff x="7114605" y="1263243"/>
          <a:chExt cx="361058" cy="363501"/>
        </a:xfrm>
      </xdr:grpSpPr>
      <xdr:sp macro="" textlink="">
        <xdr:nvSpPr>
          <xdr:cNvPr id="13" name="Хорда 1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" name="Хорда 1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145531</xdr:colOff>
      <xdr:row>6</xdr:row>
      <xdr:rowOff>6523</xdr:rowOff>
    </xdr:from>
    <xdr:to>
      <xdr:col>16</xdr:col>
      <xdr:colOff>34638</xdr:colOff>
      <xdr:row>22</xdr:row>
      <xdr:rowOff>68666</xdr:rowOff>
    </xdr:to>
    <xdr:sp macro="" textlink="">
      <xdr:nvSpPr>
        <xdr:cNvPr id="66" name="Прямоугольник 65"/>
        <xdr:cNvSpPr/>
      </xdr:nvSpPr>
      <xdr:spPr>
        <a:xfrm>
          <a:off x="7207537" y="1541896"/>
          <a:ext cx="5390860" cy="35593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/>
          <a:endParaRPr lang="ru-RU" sz="1100" b="1" cap="none" spc="0">
            <a:ln/>
            <a:solidFill>
              <a:schemeClr val="accent5">
                <a:tint val="50000"/>
                <a:satMod val="180000"/>
              </a:schemeClr>
            </a:solidFill>
            <a:effectLst/>
          </a:endParaRPr>
        </a:p>
      </xdr:txBody>
    </xdr:sp>
    <xdr:clientData/>
  </xdr:twoCellAnchor>
  <xdr:twoCellAnchor>
    <xdr:from>
      <xdr:col>5</xdr:col>
      <xdr:colOff>1051591</xdr:colOff>
      <xdr:row>12</xdr:row>
      <xdr:rowOff>233266</xdr:rowOff>
    </xdr:from>
    <xdr:to>
      <xdr:col>18</xdr:col>
      <xdr:colOff>40774</xdr:colOff>
      <xdr:row>13</xdr:row>
      <xdr:rowOff>9719</xdr:rowOff>
    </xdr:to>
    <xdr:cxnSp macro="">
      <xdr:nvCxnSpPr>
        <xdr:cNvPr id="68" name="Прямая соединительная линия 67"/>
        <xdr:cNvCxnSpPr/>
      </xdr:nvCxnSpPr>
      <xdr:spPr>
        <a:xfrm>
          <a:off x="6603969" y="3253388"/>
          <a:ext cx="7131896" cy="2038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162622</xdr:colOff>
      <xdr:row>11</xdr:row>
      <xdr:rowOff>69696</xdr:rowOff>
    </xdr:from>
    <xdr:ext cx="617348" cy="311496"/>
    <xdr:sp macro="" textlink="">
      <xdr:nvSpPr>
        <xdr:cNvPr id="73" name="TextBox 72"/>
        <xdr:cNvSpPr txBox="1"/>
      </xdr:nvSpPr>
      <xdr:spPr>
        <a:xfrm>
          <a:off x="12649665" y="2903964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10</xdr:col>
      <xdr:colOff>527967</xdr:colOff>
      <xdr:row>12</xdr:row>
      <xdr:rowOff>59391</xdr:rowOff>
    </xdr:from>
    <xdr:to>
      <xdr:col>12</xdr:col>
      <xdr:colOff>30310</xdr:colOff>
      <xdr:row>13</xdr:row>
      <xdr:rowOff>180159</xdr:rowOff>
    </xdr:to>
    <xdr:grpSp>
      <xdr:nvGrpSpPr>
        <xdr:cNvPr id="83" name="Группа 82"/>
        <xdr:cNvGrpSpPr/>
      </xdr:nvGrpSpPr>
      <xdr:grpSpPr>
        <a:xfrm>
          <a:off x="9414792" y="3126441"/>
          <a:ext cx="721543" cy="358893"/>
          <a:chOff x="9510598" y="3185929"/>
          <a:chExt cx="491260" cy="248785"/>
        </a:xfrm>
      </xdr:grpSpPr>
      <xdr:grpSp>
        <xdr:nvGrpSpPr>
          <xdr:cNvPr id="70" name="Группа 69"/>
          <xdr:cNvGrpSpPr/>
        </xdr:nvGrpSpPr>
        <xdr:grpSpPr>
          <a:xfrm rot="16200000">
            <a:off x="9646496" y="3121838"/>
            <a:ext cx="211140" cy="368194"/>
            <a:chOff x="10974857" y="1285875"/>
            <a:chExt cx="216000" cy="428688"/>
          </a:xfrm>
        </xdr:grpSpPr>
        <xdr:sp macro="" textlink="">
          <xdr:nvSpPr>
            <xdr:cNvPr id="71" name="Равнобедренный треугольник 70"/>
            <xdr:cNvSpPr/>
          </xdr:nvSpPr>
          <xdr:spPr>
            <a:xfrm>
              <a:off x="10974857" y="1502351"/>
              <a:ext cx="216000" cy="212212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" name="Равнобедренный треугольник 71"/>
            <xdr:cNvSpPr/>
          </xdr:nvSpPr>
          <xdr:spPr>
            <a:xfrm rot="10800000">
              <a:off x="10974857" y="1285875"/>
              <a:ext cx="216000" cy="214917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</xdr:grpSp>
      <xdr:cxnSp macro="">
        <xdr:nvCxnSpPr>
          <xdr:cNvPr id="75" name="Прямая соединительная линия 74"/>
          <xdr:cNvCxnSpPr/>
        </xdr:nvCxnSpPr>
        <xdr:spPr>
          <a:xfrm rot="5400000" flipH="1" flipV="1">
            <a:off x="9876671" y="3309528"/>
            <a:ext cx="24878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0" name="Прямая соединительная линия 79"/>
          <xdr:cNvCxnSpPr/>
        </xdr:nvCxnSpPr>
        <xdr:spPr>
          <a:xfrm rot="16200000" flipV="1">
            <a:off x="9393312" y="3309527"/>
            <a:ext cx="238125" cy="3554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464633</xdr:colOff>
      <xdr:row>2</xdr:row>
      <xdr:rowOff>313629</xdr:rowOff>
    </xdr:from>
    <xdr:to>
      <xdr:col>13</xdr:col>
      <xdr:colOff>487864</xdr:colOff>
      <xdr:row>12</xdr:row>
      <xdr:rowOff>232318</xdr:rowOff>
    </xdr:to>
    <xdr:cxnSp macro="">
      <xdr:nvCxnSpPr>
        <xdr:cNvPr id="85" name="Прямая соединительная линия 84"/>
        <xdr:cNvCxnSpPr/>
      </xdr:nvCxnSpPr>
      <xdr:spPr>
        <a:xfrm rot="5400000" flipH="1" flipV="1">
          <a:off x="9966402" y="2056007"/>
          <a:ext cx="2369634" cy="232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453019</xdr:colOff>
      <xdr:row>8</xdr:row>
      <xdr:rowOff>162622</xdr:rowOff>
    </xdr:from>
    <xdr:to>
      <xdr:col>9</xdr:col>
      <xdr:colOff>46464</xdr:colOff>
      <xdr:row>12</xdr:row>
      <xdr:rowOff>174238</xdr:rowOff>
    </xdr:to>
    <xdr:cxnSp macro="">
      <xdr:nvCxnSpPr>
        <xdr:cNvPr id="87" name="Прямая соединительная линия 86"/>
        <xdr:cNvCxnSpPr/>
      </xdr:nvCxnSpPr>
      <xdr:spPr>
        <a:xfrm rot="16200000" flipV="1">
          <a:off x="7829086" y="2718110"/>
          <a:ext cx="755031" cy="1974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325243</xdr:colOff>
      <xdr:row>2</xdr:row>
      <xdr:rowOff>348476</xdr:rowOff>
    </xdr:from>
    <xdr:to>
      <xdr:col>8</xdr:col>
      <xdr:colOff>336860</xdr:colOff>
      <xdr:row>6</xdr:row>
      <xdr:rowOff>453019</xdr:rowOff>
    </xdr:to>
    <xdr:cxnSp macro="">
      <xdr:nvCxnSpPr>
        <xdr:cNvPr id="89" name="Прямая соединительная линия 88"/>
        <xdr:cNvCxnSpPr/>
      </xdr:nvCxnSpPr>
      <xdr:spPr>
        <a:xfrm rot="5400000" flipH="1" flipV="1">
          <a:off x="7457378" y="1440366"/>
          <a:ext cx="1057043" cy="1161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329221</xdr:colOff>
      <xdr:row>6</xdr:row>
      <xdr:rowOff>441091</xdr:rowOff>
    </xdr:from>
    <xdr:to>
      <xdr:col>9</xdr:col>
      <xdr:colOff>81313</xdr:colOff>
      <xdr:row>13</xdr:row>
      <xdr:rowOff>23232</xdr:rowOff>
    </xdr:to>
    <xdr:cxnSp macro="">
      <xdr:nvCxnSpPr>
        <xdr:cNvPr id="93" name="Прямая соединительная линия 92"/>
        <xdr:cNvCxnSpPr/>
      </xdr:nvCxnSpPr>
      <xdr:spPr>
        <a:xfrm rot="16200000" flipV="1">
          <a:off x="7505207" y="2473670"/>
          <a:ext cx="1352897" cy="36258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329221</xdr:colOff>
      <xdr:row>8</xdr:row>
      <xdr:rowOff>67123</xdr:rowOff>
    </xdr:from>
    <xdr:to>
      <xdr:col>8</xdr:col>
      <xdr:colOff>207062</xdr:colOff>
      <xdr:row>12</xdr:row>
      <xdr:rowOff>220704</xdr:rowOff>
    </xdr:to>
    <xdr:cxnSp macro="">
      <xdr:nvCxnSpPr>
        <xdr:cNvPr id="95" name="Прямая соединительная линия 94"/>
        <xdr:cNvCxnSpPr/>
      </xdr:nvCxnSpPr>
      <xdr:spPr>
        <a:xfrm rot="16200000" flipV="1">
          <a:off x="7173687" y="2584645"/>
          <a:ext cx="920695" cy="48833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847957</xdr:colOff>
      <xdr:row>6</xdr:row>
      <xdr:rowOff>255549</xdr:rowOff>
    </xdr:from>
    <xdr:to>
      <xdr:col>7</xdr:col>
      <xdr:colOff>336860</xdr:colOff>
      <xdr:row>8</xdr:row>
      <xdr:rowOff>69697</xdr:rowOff>
    </xdr:to>
    <xdr:cxnSp macro="">
      <xdr:nvCxnSpPr>
        <xdr:cNvPr id="98" name="Прямая соединительная линия 97"/>
        <xdr:cNvCxnSpPr/>
      </xdr:nvCxnSpPr>
      <xdr:spPr>
        <a:xfrm rot="10800000">
          <a:off x="6400335" y="1777226"/>
          <a:ext cx="987348" cy="56917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522714</xdr:colOff>
      <xdr:row>12</xdr:row>
      <xdr:rowOff>234406</xdr:rowOff>
    </xdr:from>
    <xdr:to>
      <xdr:col>9</xdr:col>
      <xdr:colOff>528119</xdr:colOff>
      <xdr:row>16</xdr:row>
      <xdr:rowOff>183897</xdr:rowOff>
    </xdr:to>
    <xdr:cxnSp macro="">
      <xdr:nvCxnSpPr>
        <xdr:cNvPr id="107" name="Прямая соединительная линия 106"/>
        <xdr:cNvCxnSpPr/>
      </xdr:nvCxnSpPr>
      <xdr:spPr>
        <a:xfrm rot="16200000" flipH="1">
          <a:off x="8418227" y="3651010"/>
          <a:ext cx="755815" cy="54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528119</xdr:colOff>
      <xdr:row>16</xdr:row>
      <xdr:rowOff>172435</xdr:rowOff>
    </xdr:from>
    <xdr:to>
      <xdr:col>12</xdr:col>
      <xdr:colOff>517306</xdr:colOff>
      <xdr:row>16</xdr:row>
      <xdr:rowOff>174470</xdr:rowOff>
    </xdr:to>
    <xdr:cxnSp macro="">
      <xdr:nvCxnSpPr>
        <xdr:cNvPr id="110" name="Прямая соединительная линия 109"/>
        <xdr:cNvCxnSpPr/>
      </xdr:nvCxnSpPr>
      <xdr:spPr>
        <a:xfrm flipV="1">
          <a:off x="8796804" y="4023491"/>
          <a:ext cx="1812075" cy="20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512102</xdr:colOff>
      <xdr:row>12</xdr:row>
      <xdr:rowOff>225325</xdr:rowOff>
    </xdr:from>
    <xdr:to>
      <xdr:col>12</xdr:col>
      <xdr:colOff>521412</xdr:colOff>
      <xdr:row>16</xdr:row>
      <xdr:rowOff>172435</xdr:rowOff>
    </xdr:to>
    <xdr:cxnSp macro="">
      <xdr:nvCxnSpPr>
        <xdr:cNvPr id="113" name="Прямая соединительная линия 112"/>
        <xdr:cNvCxnSpPr/>
      </xdr:nvCxnSpPr>
      <xdr:spPr>
        <a:xfrm rot="16200000" flipV="1">
          <a:off x="10232426" y="3642932"/>
          <a:ext cx="751808" cy="931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10053</xdr:colOff>
      <xdr:row>2</xdr:row>
      <xdr:rowOff>67713</xdr:rowOff>
    </xdr:from>
    <xdr:ext cx="311496" cy="819007"/>
    <xdr:sp macro="" textlink="">
      <xdr:nvSpPr>
        <xdr:cNvPr id="126" name="TextBox 125"/>
        <xdr:cNvSpPr txBox="1"/>
      </xdr:nvSpPr>
      <xdr:spPr>
        <a:xfrm rot="16200000">
          <a:off x="10500497" y="892969"/>
          <a:ext cx="81900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 п/е</a:t>
          </a:r>
          <a:endParaRPr lang="ru-RU" sz="1400"/>
        </a:p>
      </xdr:txBody>
    </xdr:sp>
    <xdr:clientData/>
  </xdr:oneCellAnchor>
  <xdr:oneCellAnchor>
    <xdr:from>
      <xdr:col>7</xdr:col>
      <xdr:colOff>522020</xdr:colOff>
      <xdr:row>2</xdr:row>
      <xdr:rowOff>214035</xdr:rowOff>
    </xdr:from>
    <xdr:ext cx="311496" cy="526363"/>
    <xdr:sp macro="" textlink="">
      <xdr:nvSpPr>
        <xdr:cNvPr id="127" name="TextBox 126"/>
        <xdr:cNvSpPr txBox="1"/>
      </xdr:nvSpPr>
      <xdr:spPr>
        <a:xfrm rot="16200000">
          <a:off x="7486899" y="892969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712243</xdr:colOff>
      <xdr:row>5</xdr:row>
      <xdr:rowOff>35718</xdr:rowOff>
    </xdr:from>
    <xdr:ext cx="526363" cy="311496"/>
    <xdr:sp macro="" textlink="">
      <xdr:nvSpPr>
        <xdr:cNvPr id="128" name="TextBox 127"/>
        <xdr:cNvSpPr txBox="1"/>
      </xdr:nvSpPr>
      <xdr:spPr>
        <a:xfrm rot="1835136">
          <a:off x="6284368" y="1381124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65</a:t>
          </a:r>
          <a:endParaRPr lang="ru-RU" sz="1400"/>
        </a:p>
      </xdr:txBody>
    </xdr:sp>
    <xdr:clientData/>
  </xdr:oneCellAnchor>
  <xdr:twoCellAnchor>
    <xdr:from>
      <xdr:col>8</xdr:col>
      <xdr:colOff>385660</xdr:colOff>
      <xdr:row>8</xdr:row>
      <xdr:rowOff>126309</xdr:rowOff>
    </xdr:from>
    <xdr:to>
      <xdr:col>8</xdr:col>
      <xdr:colOff>601660</xdr:colOff>
      <xdr:row>10</xdr:row>
      <xdr:rowOff>113503</xdr:rowOff>
    </xdr:to>
    <xdr:grpSp>
      <xdr:nvGrpSpPr>
        <xdr:cNvPr id="129" name="Группа 128"/>
        <xdr:cNvGrpSpPr/>
      </xdr:nvGrpSpPr>
      <xdr:grpSpPr>
        <a:xfrm rot="20640000">
          <a:off x="8053285" y="2431359"/>
          <a:ext cx="216000" cy="368194"/>
          <a:chOff x="10974857" y="1285875"/>
          <a:chExt cx="216000" cy="428688"/>
        </a:xfrm>
      </xdr:grpSpPr>
      <xdr:sp macro="" textlink="">
        <xdr:nvSpPr>
          <xdr:cNvPr id="130" name="Равнобедренный треугольник 1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1" name="Равнобедренный треугольник 1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457096</xdr:colOff>
      <xdr:row>9</xdr:row>
      <xdr:rowOff>162028</xdr:rowOff>
    </xdr:from>
    <xdr:to>
      <xdr:col>8</xdr:col>
      <xdr:colOff>65878</xdr:colOff>
      <xdr:row>11</xdr:row>
      <xdr:rowOff>149222</xdr:rowOff>
    </xdr:to>
    <xdr:grpSp>
      <xdr:nvGrpSpPr>
        <xdr:cNvPr id="132" name="Группа 131"/>
        <xdr:cNvGrpSpPr/>
      </xdr:nvGrpSpPr>
      <xdr:grpSpPr>
        <a:xfrm rot="19980000">
          <a:off x="7515121" y="2657578"/>
          <a:ext cx="218382" cy="368194"/>
          <a:chOff x="10974857" y="1285875"/>
          <a:chExt cx="216000" cy="428688"/>
        </a:xfrm>
      </xdr:grpSpPr>
      <xdr:sp macro="" textlink="">
        <xdr:nvSpPr>
          <xdr:cNvPr id="133" name="Равнобедренный треугольник 1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4" name="Равнобедренный треугольник 1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69513</xdr:colOff>
      <xdr:row>16</xdr:row>
      <xdr:rowOff>74158</xdr:rowOff>
    </xdr:from>
    <xdr:to>
      <xdr:col>11</xdr:col>
      <xdr:colOff>437707</xdr:colOff>
      <xdr:row>17</xdr:row>
      <xdr:rowOff>99658</xdr:rowOff>
    </xdr:to>
    <xdr:grpSp>
      <xdr:nvGrpSpPr>
        <xdr:cNvPr id="135" name="Группа 134"/>
        <xdr:cNvGrpSpPr/>
      </xdr:nvGrpSpPr>
      <xdr:grpSpPr>
        <a:xfrm rot="16200000">
          <a:off x="9642035" y="3874736"/>
          <a:ext cx="216000" cy="368194"/>
          <a:chOff x="10974857" y="1285875"/>
          <a:chExt cx="216000" cy="428688"/>
        </a:xfrm>
      </xdr:grpSpPr>
      <xdr:sp macro="" textlink="">
        <xdr:nvSpPr>
          <xdr:cNvPr id="136" name="Равнобедренный треугольник 1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7" name="Равнобедренный треугольник 1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13</xdr:col>
      <xdr:colOff>364158</xdr:colOff>
      <xdr:row>9</xdr:row>
      <xdr:rowOff>162027</xdr:rowOff>
    </xdr:from>
    <xdr:to>
      <xdr:col>13</xdr:col>
      <xdr:colOff>580158</xdr:colOff>
      <xdr:row>11</xdr:row>
      <xdr:rowOff>149221</xdr:rowOff>
    </xdr:to>
    <xdr:grpSp>
      <xdr:nvGrpSpPr>
        <xdr:cNvPr id="141" name="Группа 140"/>
        <xdr:cNvGrpSpPr/>
      </xdr:nvGrpSpPr>
      <xdr:grpSpPr>
        <a:xfrm>
          <a:off x="11079783" y="2657577"/>
          <a:ext cx="216000" cy="368194"/>
          <a:chOff x="10974857" y="1285875"/>
          <a:chExt cx="216000" cy="428688"/>
        </a:xfrm>
      </xdr:grpSpPr>
      <xdr:sp macro="" textlink="">
        <xdr:nvSpPr>
          <xdr:cNvPr id="142" name="Равнобедренный треугольник 1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3" name="Равнобедренный треугольник 1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13</xdr:col>
      <xdr:colOff>361846</xdr:colOff>
      <xdr:row>6</xdr:row>
      <xdr:rowOff>471591</xdr:rowOff>
    </xdr:from>
    <xdr:to>
      <xdr:col>13</xdr:col>
      <xdr:colOff>577846</xdr:colOff>
      <xdr:row>8</xdr:row>
      <xdr:rowOff>77785</xdr:rowOff>
    </xdr:to>
    <xdr:grpSp>
      <xdr:nvGrpSpPr>
        <xdr:cNvPr id="145" name="Группа 144"/>
        <xdr:cNvGrpSpPr/>
      </xdr:nvGrpSpPr>
      <xdr:grpSpPr>
        <a:xfrm>
          <a:off x="11077471" y="2014641"/>
          <a:ext cx="216000" cy="368194"/>
          <a:chOff x="11088008" y="1997277"/>
          <a:chExt cx="216000" cy="369037"/>
        </a:xfrm>
      </xdr:grpSpPr>
      <xdr:grpSp>
        <xdr:nvGrpSpPr>
          <xdr:cNvPr id="138" name="Группа 137"/>
          <xdr:cNvGrpSpPr/>
        </xdr:nvGrpSpPr>
        <xdr:grpSpPr>
          <a:xfrm>
            <a:off x="11088008" y="1997277"/>
            <a:ext cx="216000" cy="369037"/>
            <a:chOff x="10974857" y="1285875"/>
            <a:chExt cx="216000" cy="428688"/>
          </a:xfrm>
        </xdr:grpSpPr>
        <xdr:sp macro="" textlink="">
          <xdr:nvSpPr>
            <xdr:cNvPr id="139" name="Равнобедренный треугольник 138"/>
            <xdr:cNvSpPr/>
          </xdr:nvSpPr>
          <xdr:spPr>
            <a:xfrm>
              <a:off x="10974857" y="1502351"/>
              <a:ext cx="216000" cy="212212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" name="Равнобедренный треугольник 139"/>
            <xdr:cNvSpPr/>
          </xdr:nvSpPr>
          <xdr:spPr>
            <a:xfrm rot="10800000">
              <a:off x="10974857" y="1285875"/>
              <a:ext cx="216000" cy="214917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</xdr:grpSp>
      <xdr:sp macro="" textlink="">
        <xdr:nvSpPr>
          <xdr:cNvPr id="144" name="Овал 143"/>
          <xdr:cNvSpPr/>
        </xdr:nvSpPr>
        <xdr:spPr>
          <a:xfrm>
            <a:off x="11170424" y="2155738"/>
            <a:ext cx="54000" cy="54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3" name="Блок-схема: узел 2"/>
        <xdr:cNvSpPr>
          <a:spLocks noChangeArrowheads="1"/>
        </xdr:cNvSpPr>
      </xdr:nvSpPr>
      <xdr:spPr bwMode="auto">
        <a:xfrm>
          <a:off x="7415244" y="298132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657</xdr:row>
      <xdr:rowOff>123823</xdr:rowOff>
    </xdr:from>
    <xdr:to>
      <xdr:col>13</xdr:col>
      <xdr:colOff>15875</xdr:colOff>
      <xdr:row>674</xdr:row>
      <xdr:rowOff>104323</xdr:rowOff>
    </xdr:to>
    <xdr:sp macro="" textlink="">
      <xdr:nvSpPr>
        <xdr:cNvPr id="36" name="Блок-схема: узел 35"/>
        <xdr:cNvSpPr>
          <a:spLocks noChangeArrowheads="1"/>
        </xdr:cNvSpPr>
      </xdr:nvSpPr>
      <xdr:spPr bwMode="auto">
        <a:xfrm>
          <a:off x="7407275" y="285540448"/>
          <a:ext cx="33242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695</xdr:row>
      <xdr:rowOff>123823</xdr:rowOff>
    </xdr:from>
    <xdr:to>
      <xdr:col>13</xdr:col>
      <xdr:colOff>15875</xdr:colOff>
      <xdr:row>712</xdr:row>
      <xdr:rowOff>104323</xdr:rowOff>
    </xdr:to>
    <xdr:sp macro="" textlink="">
      <xdr:nvSpPr>
        <xdr:cNvPr id="37" name="Блок-схема: узел 36"/>
        <xdr:cNvSpPr>
          <a:spLocks noChangeArrowheads="1"/>
        </xdr:cNvSpPr>
      </xdr:nvSpPr>
      <xdr:spPr bwMode="auto">
        <a:xfrm>
          <a:off x="7407275" y="293884348"/>
          <a:ext cx="33242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733</xdr:row>
      <xdr:rowOff>123823</xdr:rowOff>
    </xdr:from>
    <xdr:to>
      <xdr:col>13</xdr:col>
      <xdr:colOff>15875</xdr:colOff>
      <xdr:row>750</xdr:row>
      <xdr:rowOff>104323</xdr:rowOff>
    </xdr:to>
    <xdr:sp macro="" textlink="">
      <xdr:nvSpPr>
        <xdr:cNvPr id="38" name="Блок-схема: узел 37"/>
        <xdr:cNvSpPr>
          <a:spLocks noChangeArrowheads="1"/>
        </xdr:cNvSpPr>
      </xdr:nvSpPr>
      <xdr:spPr bwMode="auto">
        <a:xfrm>
          <a:off x="7407275" y="302228248"/>
          <a:ext cx="33242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771</xdr:row>
      <xdr:rowOff>123823</xdr:rowOff>
    </xdr:from>
    <xdr:to>
      <xdr:col>13</xdr:col>
      <xdr:colOff>15875</xdr:colOff>
      <xdr:row>788</xdr:row>
      <xdr:rowOff>104323</xdr:rowOff>
    </xdr:to>
    <xdr:sp macro="" textlink="">
      <xdr:nvSpPr>
        <xdr:cNvPr id="39" name="Блок-схема: узел 38"/>
        <xdr:cNvSpPr>
          <a:spLocks noChangeArrowheads="1"/>
        </xdr:cNvSpPr>
      </xdr:nvSpPr>
      <xdr:spPr bwMode="auto">
        <a:xfrm>
          <a:off x="7407275" y="310572148"/>
          <a:ext cx="33242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809</xdr:row>
      <xdr:rowOff>123823</xdr:rowOff>
    </xdr:from>
    <xdr:to>
      <xdr:col>13</xdr:col>
      <xdr:colOff>15875</xdr:colOff>
      <xdr:row>826</xdr:row>
      <xdr:rowOff>104323</xdr:rowOff>
    </xdr:to>
    <xdr:sp macro="" textlink="">
      <xdr:nvSpPr>
        <xdr:cNvPr id="40" name="Блок-схема: узел 39"/>
        <xdr:cNvSpPr>
          <a:spLocks noChangeArrowheads="1"/>
        </xdr:cNvSpPr>
      </xdr:nvSpPr>
      <xdr:spPr bwMode="auto">
        <a:xfrm>
          <a:off x="7407275" y="318916048"/>
          <a:ext cx="33242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847</xdr:row>
      <xdr:rowOff>123823</xdr:rowOff>
    </xdr:from>
    <xdr:to>
      <xdr:col>13</xdr:col>
      <xdr:colOff>15875</xdr:colOff>
      <xdr:row>864</xdr:row>
      <xdr:rowOff>104323</xdr:rowOff>
    </xdr:to>
    <xdr:sp macro="" textlink="">
      <xdr:nvSpPr>
        <xdr:cNvPr id="41" name="Блок-схема: узел 40"/>
        <xdr:cNvSpPr>
          <a:spLocks noChangeArrowheads="1"/>
        </xdr:cNvSpPr>
      </xdr:nvSpPr>
      <xdr:spPr bwMode="auto">
        <a:xfrm>
          <a:off x="7407275" y="327259948"/>
          <a:ext cx="33242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3" name="Блок-схема: узел 2"/>
        <xdr:cNvSpPr>
          <a:spLocks noChangeArrowheads="1"/>
        </xdr:cNvSpPr>
      </xdr:nvSpPr>
      <xdr:spPr bwMode="auto">
        <a:xfrm>
          <a:off x="7415244" y="2223211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19439</xdr:colOff>
      <xdr:row>17</xdr:row>
      <xdr:rowOff>0</xdr:rowOff>
    </xdr:from>
    <xdr:to>
      <xdr:col>14</xdr:col>
      <xdr:colOff>281862</xdr:colOff>
      <xdr:row>17</xdr:row>
      <xdr:rowOff>9719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7085434" y="4033546"/>
          <a:ext cx="4548673" cy="97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311020</xdr:colOff>
      <xdr:row>7</xdr:row>
      <xdr:rowOff>19439</xdr:rowOff>
    </xdr:from>
    <xdr:to>
      <xdr:col>10</xdr:col>
      <xdr:colOff>320740</xdr:colOff>
      <xdr:row>17</xdr:row>
      <xdr:rowOff>29161</xdr:rowOff>
    </xdr:to>
    <xdr:cxnSp macro="">
      <xdr:nvCxnSpPr>
        <xdr:cNvPr id="45" name="Прямая соединительная линия 44"/>
        <xdr:cNvCxnSpPr/>
      </xdr:nvCxnSpPr>
      <xdr:spPr>
        <a:xfrm rot="16200000" flipH="1">
          <a:off x="8052511" y="2891519"/>
          <a:ext cx="2332656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428624</xdr:colOff>
      <xdr:row>14</xdr:row>
      <xdr:rowOff>154781</xdr:rowOff>
    </xdr:from>
    <xdr:ext cx="617348" cy="311496"/>
    <xdr:sp macro="" textlink="">
      <xdr:nvSpPr>
        <xdr:cNvPr id="48" name="TextBox 47"/>
        <xdr:cNvSpPr txBox="1"/>
      </xdr:nvSpPr>
      <xdr:spPr>
        <a:xfrm>
          <a:off x="11144249" y="3559969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10</xdr:col>
      <xdr:colOff>213655</xdr:colOff>
      <xdr:row>12</xdr:row>
      <xdr:rowOff>97366</xdr:rowOff>
    </xdr:from>
    <xdr:to>
      <xdr:col>10</xdr:col>
      <xdr:colOff>429655</xdr:colOff>
      <xdr:row>14</xdr:row>
      <xdr:rowOff>76784</xdr:rowOff>
    </xdr:to>
    <xdr:grpSp>
      <xdr:nvGrpSpPr>
        <xdr:cNvPr id="49" name="Группа 48"/>
        <xdr:cNvGrpSpPr/>
      </xdr:nvGrpSpPr>
      <xdr:grpSpPr>
        <a:xfrm>
          <a:off x="9107624" y="3133460"/>
          <a:ext cx="216000" cy="360418"/>
          <a:chOff x="10974857" y="1285875"/>
          <a:chExt cx="216000" cy="428688"/>
        </a:xfrm>
      </xdr:grpSpPr>
      <xdr:sp macro="" textlink="">
        <xdr:nvSpPr>
          <xdr:cNvPr id="50" name="Равнобедренный треугольник 4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1" name="Равнобедренный треугольник 5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414865</xdr:colOff>
      <xdr:row>5</xdr:row>
      <xdr:rowOff>345004</xdr:rowOff>
    </xdr:from>
    <xdr:ext cx="311496" cy="526363"/>
    <xdr:sp macro="" textlink="">
      <xdr:nvSpPr>
        <xdr:cNvPr id="52" name="TextBox 51"/>
        <xdr:cNvSpPr txBox="1"/>
      </xdr:nvSpPr>
      <xdr:spPr>
        <a:xfrm rot="16200000">
          <a:off x="8594181" y="1559719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19439</xdr:colOff>
      <xdr:row>17</xdr:row>
      <xdr:rowOff>0</xdr:rowOff>
    </xdr:from>
    <xdr:to>
      <xdr:col>14</xdr:col>
      <xdr:colOff>281862</xdr:colOff>
      <xdr:row>17</xdr:row>
      <xdr:rowOff>9719</xdr:rowOff>
    </xdr:to>
    <xdr:cxnSp macro="">
      <xdr:nvCxnSpPr>
        <xdr:cNvPr id="3" name="Прямая соединительная линия 2"/>
        <xdr:cNvCxnSpPr/>
      </xdr:nvCxnSpPr>
      <xdr:spPr>
        <a:xfrm flipV="1">
          <a:off x="7077464" y="3990975"/>
          <a:ext cx="4529623" cy="97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273845</xdr:colOff>
      <xdr:row>9</xdr:row>
      <xdr:rowOff>535783</xdr:rowOff>
    </xdr:from>
    <xdr:to>
      <xdr:col>14</xdr:col>
      <xdr:colOff>428628</xdr:colOff>
      <xdr:row>17</xdr:row>
      <xdr:rowOff>11904</xdr:rowOff>
    </xdr:to>
    <xdr:cxnSp macro="">
      <xdr:nvCxnSpPr>
        <xdr:cNvPr id="4" name="Прямая соединительная линия 3"/>
        <xdr:cNvCxnSpPr/>
      </xdr:nvCxnSpPr>
      <xdr:spPr>
        <a:xfrm rot="10800000" flipV="1">
          <a:off x="7953376" y="2619377"/>
          <a:ext cx="3798096" cy="138112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486023</xdr:colOff>
      <xdr:row>9</xdr:row>
      <xdr:rowOff>154781</xdr:rowOff>
    </xdr:from>
    <xdr:ext cx="526363" cy="311496"/>
    <xdr:sp macro="" textlink="">
      <xdr:nvSpPr>
        <xdr:cNvPr id="5" name="TextBox 4"/>
        <xdr:cNvSpPr txBox="1"/>
      </xdr:nvSpPr>
      <xdr:spPr>
        <a:xfrm rot="20096444">
          <a:off x="11201648" y="223837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twoCellAnchor>
    <xdr:from>
      <xdr:col>10</xdr:col>
      <xdr:colOff>230687</xdr:colOff>
      <xdr:row>13</xdr:row>
      <xdr:rowOff>179922</xdr:rowOff>
    </xdr:from>
    <xdr:to>
      <xdr:col>10</xdr:col>
      <xdr:colOff>591105</xdr:colOff>
      <xdr:row>15</xdr:row>
      <xdr:rowOff>14032</xdr:rowOff>
    </xdr:to>
    <xdr:grpSp>
      <xdr:nvGrpSpPr>
        <xdr:cNvPr id="6" name="Группа 5"/>
        <xdr:cNvGrpSpPr/>
      </xdr:nvGrpSpPr>
      <xdr:grpSpPr>
        <a:xfrm rot="4260000">
          <a:off x="9190166" y="3336243"/>
          <a:ext cx="215110" cy="360418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452437</xdr:colOff>
      <xdr:row>9</xdr:row>
      <xdr:rowOff>523875</xdr:rowOff>
    </xdr:from>
    <xdr:to>
      <xdr:col>13</xdr:col>
      <xdr:colOff>409125</xdr:colOff>
      <xdr:row>24</xdr:row>
      <xdr:rowOff>165375</xdr:rowOff>
    </xdr:to>
    <xdr:sp macro="" textlink="">
      <xdr:nvSpPr>
        <xdr:cNvPr id="10" name="Прямоугольник 9"/>
        <xdr:cNvSpPr/>
      </xdr:nvSpPr>
      <xdr:spPr>
        <a:xfrm>
          <a:off x="7524750" y="2607469"/>
          <a:ext cx="3600000" cy="2880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9450" y="2207417"/>
          <a:ext cx="3600000" cy="3479722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311020</xdr:colOff>
      <xdr:row>7</xdr:row>
      <xdr:rowOff>19439</xdr:rowOff>
    </xdr:from>
    <xdr:to>
      <xdr:col>10</xdr:col>
      <xdr:colOff>320740</xdr:colOff>
      <xdr:row>17</xdr:row>
      <xdr:rowOff>29161</xdr:rowOff>
    </xdr:to>
    <xdr:cxnSp macro="">
      <xdr:nvCxnSpPr>
        <xdr:cNvPr id="4" name="Прямая соединительная линия 3"/>
        <xdr:cNvCxnSpPr/>
      </xdr:nvCxnSpPr>
      <xdr:spPr>
        <a:xfrm rot="16200000" flipH="1">
          <a:off x="8054844" y="2867415"/>
          <a:ext cx="22957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800099</xdr:colOff>
      <xdr:row>11</xdr:row>
      <xdr:rowOff>173831</xdr:rowOff>
    </xdr:from>
    <xdr:ext cx="819007" cy="311496"/>
    <xdr:sp macro="" textlink="">
      <xdr:nvSpPr>
        <xdr:cNvPr id="5" name="TextBox 4"/>
        <xdr:cNvSpPr txBox="1"/>
      </xdr:nvSpPr>
      <xdr:spPr>
        <a:xfrm>
          <a:off x="6362699" y="3021806"/>
          <a:ext cx="81900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 п/е</a:t>
          </a:r>
          <a:endParaRPr lang="ru-RU" sz="1400"/>
        </a:p>
      </xdr:txBody>
    </xdr:sp>
    <xdr:clientData/>
  </xdr:oneCellAnchor>
  <xdr:twoCellAnchor>
    <xdr:from>
      <xdr:col>10</xdr:col>
      <xdr:colOff>203841</xdr:colOff>
      <xdr:row>10</xdr:row>
      <xdr:rowOff>91478</xdr:rowOff>
    </xdr:from>
    <xdr:to>
      <xdr:col>10</xdr:col>
      <xdr:colOff>419841</xdr:colOff>
      <xdr:row>12</xdr:row>
      <xdr:rowOff>70897</xdr:rowOff>
    </xdr:to>
    <xdr:grpSp>
      <xdr:nvGrpSpPr>
        <xdr:cNvPr id="6" name="Группа 5"/>
        <xdr:cNvGrpSpPr/>
      </xdr:nvGrpSpPr>
      <xdr:grpSpPr>
        <a:xfrm>
          <a:off x="9090666" y="2748953"/>
          <a:ext cx="216000" cy="360419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529165</xdr:colOff>
      <xdr:row>5</xdr:row>
      <xdr:rowOff>309037</xdr:rowOff>
    </xdr:from>
    <xdr:ext cx="311496" cy="617348"/>
    <xdr:sp macro="" textlink="">
      <xdr:nvSpPr>
        <xdr:cNvPr id="9" name="TextBox 8"/>
        <xdr:cNvSpPr txBox="1"/>
      </xdr:nvSpPr>
      <xdr:spPr>
        <a:xfrm rot="16200000">
          <a:off x="8653464" y="1585913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144576</xdr:colOff>
      <xdr:row>17</xdr:row>
      <xdr:rowOff>25514</xdr:rowOff>
    </xdr:from>
    <xdr:to>
      <xdr:col>10</xdr:col>
      <xdr:colOff>505634</xdr:colOff>
      <xdr:row>19</xdr:row>
      <xdr:rowOff>10283</xdr:rowOff>
    </xdr:to>
    <xdr:grpSp>
      <xdr:nvGrpSpPr>
        <xdr:cNvPr id="10" name="Группа 9"/>
        <xdr:cNvGrpSpPr/>
      </xdr:nvGrpSpPr>
      <xdr:grpSpPr>
        <a:xfrm rot="1670272">
          <a:off x="9031401" y="4016489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1190625</xdr:colOff>
      <xdr:row>13</xdr:row>
      <xdr:rowOff>153081</xdr:rowOff>
    </xdr:from>
    <xdr:to>
      <xdr:col>10</xdr:col>
      <xdr:colOff>323170</xdr:colOff>
      <xdr:row>13</xdr:row>
      <xdr:rowOff>170090</xdr:rowOff>
    </xdr:to>
    <xdr:cxnSp macro="">
      <xdr:nvCxnSpPr>
        <xdr:cNvPr id="14" name="Прямая соединительная линия 13"/>
        <xdr:cNvCxnSpPr/>
      </xdr:nvCxnSpPr>
      <xdr:spPr>
        <a:xfrm rot="10800000">
          <a:off x="6752545" y="3367769"/>
          <a:ext cx="2457790" cy="1700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374197</xdr:colOff>
      <xdr:row>15</xdr:row>
      <xdr:rowOff>153081</xdr:rowOff>
    </xdr:from>
    <xdr:to>
      <xdr:col>10</xdr:col>
      <xdr:colOff>323170</xdr:colOff>
      <xdr:row>15</xdr:row>
      <xdr:rowOff>161586</xdr:rowOff>
    </xdr:to>
    <xdr:cxnSp macro="">
      <xdr:nvCxnSpPr>
        <xdr:cNvPr id="17" name="Прямая соединительная линия 16"/>
        <xdr:cNvCxnSpPr/>
      </xdr:nvCxnSpPr>
      <xdr:spPr>
        <a:xfrm rot="10800000">
          <a:off x="8036719" y="3741965"/>
          <a:ext cx="1173616" cy="85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8</xdr:row>
      <xdr:rowOff>47625</xdr:rowOff>
    </xdr:from>
    <xdr:to>
      <xdr:col>8</xdr:col>
      <xdr:colOff>365692</xdr:colOff>
      <xdr:row>15</xdr:row>
      <xdr:rowOff>161585</xdr:rowOff>
    </xdr:to>
    <xdr:cxnSp macro="">
      <xdr:nvCxnSpPr>
        <xdr:cNvPr id="21" name="Прямая соединительная линия 20"/>
        <xdr:cNvCxnSpPr/>
      </xdr:nvCxnSpPr>
      <xdr:spPr>
        <a:xfrm rot="16200000" flipV="1">
          <a:off x="6926716" y="2664959"/>
          <a:ext cx="1828460" cy="38474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213802</xdr:colOff>
      <xdr:row>13</xdr:row>
      <xdr:rowOff>48529</xdr:rowOff>
    </xdr:from>
    <xdr:to>
      <xdr:col>9</xdr:col>
      <xdr:colOff>572651</xdr:colOff>
      <xdr:row>14</xdr:row>
      <xdr:rowOff>72197</xdr:rowOff>
    </xdr:to>
    <xdr:grpSp>
      <xdr:nvGrpSpPr>
        <xdr:cNvPr id="23" name="Группа 22"/>
        <xdr:cNvGrpSpPr/>
      </xdr:nvGrpSpPr>
      <xdr:grpSpPr>
        <a:xfrm rot="5400000">
          <a:off x="8563368" y="3205163"/>
          <a:ext cx="214168" cy="358849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552018</xdr:colOff>
      <xdr:row>15</xdr:row>
      <xdr:rowOff>43295</xdr:rowOff>
    </xdr:from>
    <xdr:to>
      <xdr:col>9</xdr:col>
      <xdr:colOff>293311</xdr:colOff>
      <xdr:row>16</xdr:row>
      <xdr:rowOff>72197</xdr:rowOff>
    </xdr:to>
    <xdr:grpSp>
      <xdr:nvGrpSpPr>
        <xdr:cNvPr id="26" name="Группа 25"/>
        <xdr:cNvGrpSpPr/>
      </xdr:nvGrpSpPr>
      <xdr:grpSpPr>
        <a:xfrm rot="5400000">
          <a:off x="8285389" y="3587524"/>
          <a:ext cx="219402" cy="350893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129932</xdr:colOff>
      <xdr:row>6</xdr:row>
      <xdr:rowOff>31993</xdr:rowOff>
    </xdr:from>
    <xdr:ext cx="311496" cy="819007"/>
    <xdr:sp macro="" textlink="">
      <xdr:nvSpPr>
        <xdr:cNvPr id="29" name="TextBox 28"/>
        <xdr:cNvSpPr txBox="1"/>
      </xdr:nvSpPr>
      <xdr:spPr>
        <a:xfrm rot="4492383">
          <a:off x="7543801" y="1790699"/>
          <a:ext cx="81900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 п/е</a:t>
          </a:r>
          <a:endParaRPr lang="ru-RU" sz="14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209798"/>
          <a:ext cx="3583672" cy="3535852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19439</xdr:colOff>
      <xdr:row>17</xdr:row>
      <xdr:rowOff>0</xdr:rowOff>
    </xdr:from>
    <xdr:to>
      <xdr:col>14</xdr:col>
      <xdr:colOff>281862</xdr:colOff>
      <xdr:row>17</xdr:row>
      <xdr:rowOff>9719</xdr:rowOff>
    </xdr:to>
    <xdr:cxnSp macro="">
      <xdr:nvCxnSpPr>
        <xdr:cNvPr id="3" name="Прямая соединительная линия 2"/>
        <xdr:cNvCxnSpPr/>
      </xdr:nvCxnSpPr>
      <xdr:spPr>
        <a:xfrm flipV="1">
          <a:off x="7077464" y="3990975"/>
          <a:ext cx="4529623" cy="97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311020</xdr:colOff>
      <xdr:row>7</xdr:row>
      <xdr:rowOff>19439</xdr:rowOff>
    </xdr:from>
    <xdr:to>
      <xdr:col>10</xdr:col>
      <xdr:colOff>320740</xdr:colOff>
      <xdr:row>17</xdr:row>
      <xdr:rowOff>29161</xdr:rowOff>
    </xdr:to>
    <xdr:cxnSp macro="">
      <xdr:nvCxnSpPr>
        <xdr:cNvPr id="4" name="Прямая соединительная линия 3"/>
        <xdr:cNvCxnSpPr/>
      </xdr:nvCxnSpPr>
      <xdr:spPr>
        <a:xfrm rot="16200000" flipH="1">
          <a:off x="8054844" y="2867415"/>
          <a:ext cx="22957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428624</xdr:colOff>
      <xdr:row>14</xdr:row>
      <xdr:rowOff>154781</xdr:rowOff>
    </xdr:from>
    <xdr:ext cx="617348" cy="311496"/>
    <xdr:sp macro="" textlink="">
      <xdr:nvSpPr>
        <xdr:cNvPr id="5" name="TextBox 4"/>
        <xdr:cNvSpPr txBox="1"/>
      </xdr:nvSpPr>
      <xdr:spPr>
        <a:xfrm>
          <a:off x="11144249" y="357425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oneCellAnchor>
    <xdr:from>
      <xdr:col>9</xdr:col>
      <xdr:colOff>557740</xdr:colOff>
      <xdr:row>5</xdr:row>
      <xdr:rowOff>309286</xdr:rowOff>
    </xdr:from>
    <xdr:ext cx="311496" cy="526363"/>
    <xdr:sp macro="" textlink="">
      <xdr:nvSpPr>
        <xdr:cNvPr id="9" name="TextBox 8"/>
        <xdr:cNvSpPr txBox="1"/>
      </xdr:nvSpPr>
      <xdr:spPr>
        <a:xfrm rot="16200000">
          <a:off x="8737056" y="1535908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twoCellAnchor>
    <xdr:from>
      <xdr:col>10</xdr:col>
      <xdr:colOff>202407</xdr:colOff>
      <xdr:row>11</xdr:row>
      <xdr:rowOff>0</xdr:rowOff>
    </xdr:from>
    <xdr:to>
      <xdr:col>10</xdr:col>
      <xdr:colOff>418407</xdr:colOff>
      <xdr:row>12</xdr:row>
      <xdr:rowOff>177694</xdr:rowOff>
    </xdr:to>
    <xdr:grpSp>
      <xdr:nvGrpSpPr>
        <xdr:cNvPr id="10" name="Группа 9"/>
        <xdr:cNvGrpSpPr/>
      </xdr:nvGrpSpPr>
      <xdr:grpSpPr>
        <a:xfrm>
          <a:off x="9089232" y="2847975"/>
          <a:ext cx="216000" cy="368194"/>
          <a:chOff x="11088008" y="1997277"/>
          <a:chExt cx="216000" cy="369037"/>
        </a:xfrm>
      </xdr:grpSpPr>
      <xdr:grpSp>
        <xdr:nvGrpSpPr>
          <xdr:cNvPr id="11" name="Группа 137"/>
          <xdr:cNvGrpSpPr/>
        </xdr:nvGrpSpPr>
        <xdr:grpSpPr>
          <a:xfrm>
            <a:off x="11088008" y="1997277"/>
            <a:ext cx="216000" cy="369037"/>
            <a:chOff x="10974857" y="1285875"/>
            <a:chExt cx="216000" cy="428688"/>
          </a:xfrm>
        </xdr:grpSpPr>
        <xdr:sp macro="" textlink="">
          <xdr:nvSpPr>
            <xdr:cNvPr id="13" name="Равнобедренный треугольник 12"/>
            <xdr:cNvSpPr/>
          </xdr:nvSpPr>
          <xdr:spPr>
            <a:xfrm>
              <a:off x="10974857" y="1502351"/>
              <a:ext cx="216000" cy="212212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" name="Равнобедренный треугольник 13"/>
            <xdr:cNvSpPr/>
          </xdr:nvSpPr>
          <xdr:spPr>
            <a:xfrm rot="10800000">
              <a:off x="10974857" y="1285875"/>
              <a:ext cx="216000" cy="214917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</xdr:grpSp>
      <xdr:sp macro="" textlink="">
        <xdr:nvSpPr>
          <xdr:cNvPr id="12" name="Овал 11"/>
          <xdr:cNvSpPr/>
        </xdr:nvSpPr>
        <xdr:spPr>
          <a:xfrm>
            <a:off x="11170424" y="2155738"/>
            <a:ext cx="54000" cy="54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275321</xdr:colOff>
      <xdr:row>23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5244" y="1669206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1166327</xdr:colOff>
      <xdr:row>14</xdr:row>
      <xdr:rowOff>0</xdr:rowOff>
    </xdr:from>
    <xdr:to>
      <xdr:col>14</xdr:col>
      <xdr:colOff>602602</xdr:colOff>
      <xdr:row>14</xdr:row>
      <xdr:rowOff>9719</xdr:rowOff>
    </xdr:to>
    <xdr:cxnSp macro="">
      <xdr:nvCxnSpPr>
        <xdr:cNvPr id="46" name="Прямая соединительная линия 45"/>
        <xdr:cNvCxnSpPr/>
      </xdr:nvCxnSpPr>
      <xdr:spPr>
        <a:xfrm>
          <a:off x="6735536" y="3479541"/>
          <a:ext cx="5219311" cy="97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301302</xdr:colOff>
      <xdr:row>14</xdr:row>
      <xdr:rowOff>9720</xdr:rowOff>
    </xdr:from>
    <xdr:to>
      <xdr:col>10</xdr:col>
      <xdr:colOff>330462</xdr:colOff>
      <xdr:row>25</xdr:row>
      <xdr:rowOff>58317</xdr:rowOff>
    </xdr:to>
    <xdr:cxnSp macro="">
      <xdr:nvCxnSpPr>
        <xdr:cNvPr id="49" name="Прямая соединительная линия 48"/>
        <xdr:cNvCxnSpPr/>
      </xdr:nvCxnSpPr>
      <xdr:spPr>
        <a:xfrm rot="16200000" flipV="1">
          <a:off x="7935882" y="4757640"/>
          <a:ext cx="2565918" cy="2916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311021</xdr:colOff>
      <xdr:row>14</xdr:row>
      <xdr:rowOff>9718</xdr:rowOff>
    </xdr:from>
    <xdr:to>
      <xdr:col>13</xdr:col>
      <xdr:colOff>330460</xdr:colOff>
      <xdr:row>24</xdr:row>
      <xdr:rowOff>272142</xdr:rowOff>
    </xdr:to>
    <xdr:cxnSp macro="">
      <xdr:nvCxnSpPr>
        <xdr:cNvPr id="53" name="Прямая соединительная линия 52"/>
        <xdr:cNvCxnSpPr/>
      </xdr:nvCxnSpPr>
      <xdr:spPr>
        <a:xfrm rot="16200000" flipH="1">
          <a:off x="9039031" y="3664208"/>
          <a:ext cx="2206301" cy="185640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311021</xdr:colOff>
      <xdr:row>13</xdr:row>
      <xdr:rowOff>184668</xdr:rowOff>
    </xdr:from>
    <xdr:to>
      <xdr:col>14</xdr:col>
      <xdr:colOff>447092</xdr:colOff>
      <xdr:row>20</xdr:row>
      <xdr:rowOff>87475</xdr:rowOff>
    </xdr:to>
    <xdr:cxnSp macro="">
      <xdr:nvCxnSpPr>
        <xdr:cNvPr id="56" name="Прямая соединительная линия 55"/>
        <xdr:cNvCxnSpPr/>
      </xdr:nvCxnSpPr>
      <xdr:spPr>
        <a:xfrm>
          <a:off x="9213980" y="3469821"/>
          <a:ext cx="2585357" cy="126352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495689</xdr:colOff>
      <xdr:row>12</xdr:row>
      <xdr:rowOff>87475</xdr:rowOff>
    </xdr:from>
    <xdr:ext cx="617348" cy="311496"/>
    <xdr:sp macro="" textlink="">
      <xdr:nvSpPr>
        <xdr:cNvPr id="58" name="TextBox 57"/>
        <xdr:cNvSpPr txBox="1"/>
      </xdr:nvSpPr>
      <xdr:spPr>
        <a:xfrm>
          <a:off x="11235612" y="317824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oneCellAnchor>
    <xdr:from>
      <xdr:col>5</xdr:col>
      <xdr:colOff>1069133</xdr:colOff>
      <xdr:row>12</xdr:row>
      <xdr:rowOff>58316</xdr:rowOff>
    </xdr:from>
    <xdr:ext cx="526363" cy="311496"/>
    <xdr:sp macro="" textlink="">
      <xdr:nvSpPr>
        <xdr:cNvPr id="59" name="TextBox 58"/>
        <xdr:cNvSpPr txBox="1"/>
      </xdr:nvSpPr>
      <xdr:spPr>
        <a:xfrm>
          <a:off x="6638342" y="314908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65</a:t>
          </a:r>
          <a:endParaRPr lang="ru-RU" sz="1400"/>
        </a:p>
      </xdr:txBody>
    </xdr:sp>
    <xdr:clientData/>
  </xdr:oneCellAnchor>
  <xdr:oneCellAnchor>
    <xdr:from>
      <xdr:col>9</xdr:col>
      <xdr:colOff>522263</xdr:colOff>
      <xdr:row>24</xdr:row>
      <xdr:rowOff>12304</xdr:rowOff>
    </xdr:from>
    <xdr:ext cx="311496" cy="617348"/>
    <xdr:sp macro="" textlink="">
      <xdr:nvSpPr>
        <xdr:cNvPr id="60" name="TextBox 59"/>
        <xdr:cNvSpPr txBox="1"/>
      </xdr:nvSpPr>
      <xdr:spPr>
        <a:xfrm rot="16200000">
          <a:off x="8659975" y="5637245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oneCellAnchor>
    <xdr:from>
      <xdr:col>13</xdr:col>
      <xdr:colOff>29679</xdr:colOff>
      <xdr:row>20</xdr:row>
      <xdr:rowOff>145269</xdr:rowOff>
    </xdr:from>
    <xdr:ext cx="311496" cy="526363"/>
    <xdr:sp macro="" textlink="">
      <xdr:nvSpPr>
        <xdr:cNvPr id="61" name="TextBox 60"/>
        <xdr:cNvSpPr txBox="1"/>
      </xdr:nvSpPr>
      <xdr:spPr>
        <a:xfrm rot="3048753">
          <a:off x="10662168" y="494716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oneCellAnchor>
    <xdr:from>
      <xdr:col>13</xdr:col>
      <xdr:colOff>395389</xdr:colOff>
      <xdr:row>17</xdr:row>
      <xdr:rowOff>29158</xdr:rowOff>
    </xdr:from>
    <xdr:ext cx="526363" cy="311496"/>
    <xdr:sp macro="" textlink="">
      <xdr:nvSpPr>
        <xdr:cNvPr id="62" name="TextBox 61"/>
        <xdr:cNvSpPr txBox="1"/>
      </xdr:nvSpPr>
      <xdr:spPr>
        <a:xfrm rot="1651080">
          <a:off x="11135312" y="4140459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twoCellAnchor>
    <xdr:from>
      <xdr:col>11</xdr:col>
      <xdr:colOff>272142</xdr:colOff>
      <xdr:row>17</xdr:row>
      <xdr:rowOff>48597</xdr:rowOff>
    </xdr:from>
    <xdr:to>
      <xdr:col>11</xdr:col>
      <xdr:colOff>488142</xdr:colOff>
      <xdr:row>19</xdr:row>
      <xdr:rowOff>28015</xdr:rowOff>
    </xdr:to>
    <xdr:grpSp>
      <xdr:nvGrpSpPr>
        <xdr:cNvPr id="63" name="Группа 62"/>
        <xdr:cNvGrpSpPr/>
      </xdr:nvGrpSpPr>
      <xdr:grpSpPr>
        <a:xfrm rot="8580000">
          <a:off x="9768567" y="4115772"/>
          <a:ext cx="216000" cy="360418"/>
          <a:chOff x="10974857" y="1285875"/>
          <a:chExt cx="216000" cy="428688"/>
        </a:xfrm>
      </xdr:grpSpPr>
      <xdr:sp macro="" textlink="">
        <xdr:nvSpPr>
          <xdr:cNvPr id="64" name="Равнобедренный треугольник 6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5" name="Равнобедренный треугольник 6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545944</xdr:colOff>
      <xdr:row>15</xdr:row>
      <xdr:rowOff>183010</xdr:rowOff>
    </xdr:from>
    <xdr:to>
      <xdr:col>12</xdr:col>
      <xdr:colOff>301817</xdr:colOff>
      <xdr:row>17</xdr:row>
      <xdr:rowOff>10235</xdr:rowOff>
    </xdr:to>
    <xdr:grpSp>
      <xdr:nvGrpSpPr>
        <xdr:cNvPr id="66" name="Группа 65"/>
        <xdr:cNvGrpSpPr/>
      </xdr:nvGrpSpPr>
      <xdr:grpSpPr>
        <a:xfrm rot="7080000">
          <a:off x="10120993" y="3790561"/>
          <a:ext cx="208225" cy="365473"/>
          <a:chOff x="10974857" y="1285875"/>
          <a:chExt cx="216000" cy="428688"/>
        </a:xfrm>
      </xdr:grpSpPr>
      <xdr:sp macro="" textlink="">
        <xdr:nvSpPr>
          <xdr:cNvPr id="67" name="Равнобедренный треугольник 6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8" name="Равнобедренный треугольник 6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604260</xdr:colOff>
      <xdr:row>13</xdr:row>
      <xdr:rowOff>85816</xdr:rowOff>
    </xdr:from>
    <xdr:to>
      <xdr:col>9</xdr:col>
      <xdr:colOff>360132</xdr:colOff>
      <xdr:row>14</xdr:row>
      <xdr:rowOff>107428</xdr:rowOff>
    </xdr:to>
    <xdr:grpSp>
      <xdr:nvGrpSpPr>
        <xdr:cNvPr id="42" name="Группа 41"/>
        <xdr:cNvGrpSpPr/>
      </xdr:nvGrpSpPr>
      <xdr:grpSpPr>
        <a:xfrm rot="16200000">
          <a:off x="8348565" y="3314311"/>
          <a:ext cx="212112" cy="365472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14</xdr:col>
      <xdr:colOff>505408</xdr:colOff>
      <xdr:row>12</xdr:row>
      <xdr:rowOff>48598</xdr:rowOff>
    </xdr:from>
    <xdr:ext cx="1116972" cy="298800"/>
    <xdr:sp macro="" textlink="">
      <xdr:nvSpPr>
        <xdr:cNvPr id="70" name="TextBox 69"/>
        <xdr:cNvSpPr txBox="1"/>
      </xdr:nvSpPr>
      <xdr:spPr>
        <a:xfrm>
          <a:off x="11857653" y="3139363"/>
          <a:ext cx="111697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400">
              <a:latin typeface="Arial" pitchFamily="34" charset="0"/>
              <a:cs typeface="Arial" pitchFamily="34" charset="0"/>
            </a:rPr>
            <a:t>вул. Лісова</a:t>
          </a:r>
        </a:p>
      </xdr:txBody>
    </xdr:sp>
    <xdr:clientData/>
  </xdr:oneCellAnchor>
  <xdr:oneCellAnchor>
    <xdr:from>
      <xdr:col>14</xdr:col>
      <xdr:colOff>592882</xdr:colOff>
      <xdr:row>19</xdr:row>
      <xdr:rowOff>106912</xdr:rowOff>
    </xdr:from>
    <xdr:ext cx="706347" cy="298800"/>
    <xdr:sp macro="" textlink="">
      <xdr:nvSpPr>
        <xdr:cNvPr id="71" name="TextBox 70"/>
        <xdr:cNvSpPr txBox="1"/>
      </xdr:nvSpPr>
      <xdr:spPr>
        <a:xfrm>
          <a:off x="11945127" y="4606989"/>
          <a:ext cx="706347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400">
              <a:latin typeface="Arial" pitchFamily="34" charset="0"/>
              <a:cs typeface="Arial" pitchFamily="34" charset="0"/>
            </a:rPr>
            <a:t>на ж/б</a:t>
          </a:r>
        </a:p>
      </xdr:txBody>
    </xdr:sp>
    <xdr:clientData/>
  </xdr:oneCellAnchor>
  <xdr:oneCellAnchor>
    <xdr:from>
      <xdr:col>13</xdr:col>
      <xdr:colOff>408216</xdr:colOff>
      <xdr:row>24</xdr:row>
      <xdr:rowOff>126352</xdr:rowOff>
    </xdr:from>
    <xdr:ext cx="1407437" cy="505267"/>
    <xdr:sp macro="" textlink="">
      <xdr:nvSpPr>
        <xdr:cNvPr id="72" name="TextBox 71"/>
        <xdr:cNvSpPr txBox="1"/>
      </xdr:nvSpPr>
      <xdr:spPr>
        <a:xfrm>
          <a:off x="11148139" y="5608087"/>
          <a:ext cx="1407437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400">
              <a:latin typeface="Arial" pitchFamily="34" charset="0"/>
              <a:cs typeface="Arial" pitchFamily="34" charset="0"/>
            </a:rPr>
            <a:t>в/колонка</a:t>
          </a:r>
        </a:p>
        <a:p>
          <a:r>
            <a:rPr lang="ru-RU" sz="1400">
              <a:latin typeface="Arial" pitchFamily="34" charset="0"/>
              <a:cs typeface="Arial" pitchFamily="34" charset="0"/>
            </a:rPr>
            <a:t>(демонтована)</a:t>
          </a:r>
        </a:p>
      </xdr:txBody>
    </xdr:sp>
    <xdr:clientData/>
  </xdr:oneCellAnchor>
  <xdr:oneCellAnchor>
    <xdr:from>
      <xdr:col>10</xdr:col>
      <xdr:colOff>434968</xdr:colOff>
      <xdr:row>23</xdr:row>
      <xdr:rowOff>167634</xdr:rowOff>
    </xdr:from>
    <xdr:ext cx="298800" cy="1499193"/>
    <xdr:sp macro="" textlink="">
      <xdr:nvSpPr>
        <xdr:cNvPr id="73" name="TextBox 72"/>
        <xdr:cNvSpPr txBox="1"/>
      </xdr:nvSpPr>
      <xdr:spPr>
        <a:xfrm rot="16200000">
          <a:off x="8737730" y="6045459"/>
          <a:ext cx="149919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400">
              <a:latin typeface="Arial" pitchFamily="34" charset="0"/>
              <a:cs typeface="Arial" pitchFamily="34" charset="0"/>
            </a:rPr>
            <a:t>вул. 1-а Піщана</a:t>
          </a:r>
        </a:p>
      </xdr:txBody>
    </xdr:sp>
    <xdr:clientData/>
  </xdr:oneCellAnchor>
  <xdr:oneCellAnchor>
    <xdr:from>
      <xdr:col>5</xdr:col>
      <xdr:colOff>369337</xdr:colOff>
      <xdr:row>14</xdr:row>
      <xdr:rowOff>97194</xdr:rowOff>
    </xdr:from>
    <xdr:ext cx="1416413" cy="298800"/>
    <xdr:sp macro="" textlink="">
      <xdr:nvSpPr>
        <xdr:cNvPr id="74" name="TextBox 73"/>
        <xdr:cNvSpPr txBox="1"/>
      </xdr:nvSpPr>
      <xdr:spPr>
        <a:xfrm>
          <a:off x="5938546" y="3625332"/>
          <a:ext cx="141641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400">
              <a:latin typeface="Arial" pitchFamily="34" charset="0"/>
              <a:cs typeface="Arial" pitchFamily="34" charset="0"/>
            </a:rPr>
            <a:t>вул. Лісова, 79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2030" y="2232166"/>
          <a:ext cx="3586240" cy="3565818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72950</xdr:colOff>
      <xdr:row>19</xdr:row>
      <xdr:rowOff>149831</xdr:rowOff>
    </xdr:from>
    <xdr:to>
      <xdr:col>12</xdr:col>
      <xdr:colOff>0</xdr:colOff>
      <xdr:row>19</xdr:row>
      <xdr:rowOff>159552</xdr:rowOff>
    </xdr:to>
    <xdr:cxnSp macro="">
      <xdr:nvCxnSpPr>
        <xdr:cNvPr id="3" name="Прямая соединительная линия 2"/>
        <xdr:cNvCxnSpPr/>
      </xdr:nvCxnSpPr>
      <xdr:spPr>
        <a:xfrm flipV="1">
          <a:off x="7008006" y="4559157"/>
          <a:ext cx="3094915" cy="972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439446</xdr:colOff>
      <xdr:row>7</xdr:row>
      <xdr:rowOff>62248</xdr:rowOff>
    </xdr:from>
    <xdr:to>
      <xdr:col>9</xdr:col>
      <xdr:colOff>449494</xdr:colOff>
      <xdr:row>12</xdr:row>
      <xdr:rowOff>21407</xdr:rowOff>
    </xdr:to>
    <xdr:cxnSp macro="">
      <xdr:nvCxnSpPr>
        <xdr:cNvPr id="4" name="Прямая соединительная линия 3"/>
        <xdr:cNvCxnSpPr/>
      </xdr:nvCxnSpPr>
      <xdr:spPr>
        <a:xfrm rot="16200000" flipH="1">
          <a:off x="8068837" y="2428756"/>
          <a:ext cx="1296940" cy="1004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904875</xdr:colOff>
      <xdr:row>17</xdr:row>
      <xdr:rowOff>131549</xdr:rowOff>
    </xdr:from>
    <xdr:ext cx="526363" cy="311496"/>
    <xdr:sp macro="" textlink="">
      <xdr:nvSpPr>
        <xdr:cNvPr id="5" name="TextBox 4"/>
        <xdr:cNvSpPr txBox="1"/>
      </xdr:nvSpPr>
      <xdr:spPr>
        <a:xfrm>
          <a:off x="6457253" y="409255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oneCellAnchor>
    <xdr:from>
      <xdr:col>9</xdr:col>
      <xdr:colOff>23411</xdr:colOff>
      <xdr:row>5</xdr:row>
      <xdr:rowOff>297670</xdr:rowOff>
    </xdr:from>
    <xdr:ext cx="311496" cy="526363"/>
    <xdr:sp macro="" textlink="">
      <xdr:nvSpPr>
        <xdr:cNvPr id="6" name="TextBox 5"/>
        <xdr:cNvSpPr txBox="1"/>
      </xdr:nvSpPr>
      <xdr:spPr>
        <a:xfrm rot="16200000">
          <a:off x="8174849" y="1543458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65</a:t>
          </a:r>
          <a:endParaRPr lang="ru-RU" sz="1400"/>
        </a:p>
      </xdr:txBody>
    </xdr:sp>
    <xdr:clientData/>
  </xdr:oneCellAnchor>
  <xdr:twoCellAnchor>
    <xdr:from>
      <xdr:col>9</xdr:col>
      <xdr:colOff>449494</xdr:colOff>
      <xdr:row>12</xdr:row>
      <xdr:rowOff>8429</xdr:rowOff>
    </xdr:from>
    <xdr:to>
      <xdr:col>11</xdr:col>
      <xdr:colOff>568971</xdr:colOff>
      <xdr:row>12</xdr:row>
      <xdr:rowOff>21404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8731186" y="3038728"/>
          <a:ext cx="1341712" cy="129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567218</xdr:colOff>
      <xdr:row>12</xdr:row>
      <xdr:rowOff>10702</xdr:rowOff>
    </xdr:from>
    <xdr:to>
      <xdr:col>11</xdr:col>
      <xdr:colOff>588623</xdr:colOff>
      <xdr:row>19</xdr:row>
      <xdr:rowOff>160533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9321657" y="3809999"/>
          <a:ext cx="1498314" cy="214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312953</xdr:colOff>
      <xdr:row>11</xdr:row>
      <xdr:rowOff>89512</xdr:rowOff>
    </xdr:from>
    <xdr:to>
      <xdr:col>11</xdr:col>
      <xdr:colOff>77449</xdr:colOff>
      <xdr:row>12</xdr:row>
      <xdr:rowOff>117696</xdr:rowOff>
    </xdr:to>
    <xdr:grpSp>
      <xdr:nvGrpSpPr>
        <xdr:cNvPr id="22" name="Группа 21"/>
        <xdr:cNvGrpSpPr/>
      </xdr:nvGrpSpPr>
      <xdr:grpSpPr>
        <a:xfrm rot="5400000">
          <a:off x="9277484" y="2859781"/>
          <a:ext cx="218684" cy="374096"/>
          <a:chOff x="11088008" y="1997277"/>
          <a:chExt cx="216000" cy="369037"/>
        </a:xfrm>
      </xdr:grpSpPr>
      <xdr:grpSp>
        <xdr:nvGrpSpPr>
          <xdr:cNvPr id="23" name="Группа 137"/>
          <xdr:cNvGrpSpPr/>
        </xdr:nvGrpSpPr>
        <xdr:grpSpPr>
          <a:xfrm>
            <a:off x="11088008" y="1997277"/>
            <a:ext cx="216000" cy="369037"/>
            <a:chOff x="10974857" y="1285875"/>
            <a:chExt cx="216000" cy="428688"/>
          </a:xfrm>
        </xdr:grpSpPr>
        <xdr:sp macro="" textlink="">
          <xdr:nvSpPr>
            <xdr:cNvPr id="25" name="Равнобедренный треугольник 24"/>
            <xdr:cNvSpPr/>
          </xdr:nvSpPr>
          <xdr:spPr>
            <a:xfrm>
              <a:off x="10974857" y="1502351"/>
              <a:ext cx="216000" cy="212212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" name="Равнобедренный треугольник 25"/>
            <xdr:cNvSpPr/>
          </xdr:nvSpPr>
          <xdr:spPr>
            <a:xfrm rot="10800000">
              <a:off x="10974857" y="1285875"/>
              <a:ext cx="216000" cy="214917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</xdr:grpSp>
      <xdr:sp macro="" textlink="">
        <xdr:nvSpPr>
          <xdr:cNvPr id="24" name="Овал 23"/>
          <xdr:cNvSpPr/>
        </xdr:nvSpPr>
        <xdr:spPr>
          <a:xfrm>
            <a:off x="11170424" y="2155738"/>
            <a:ext cx="54000" cy="54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3" name="Блок-схема: узел 2"/>
        <xdr:cNvSpPr>
          <a:spLocks noChangeArrowheads="1"/>
        </xdr:cNvSpPr>
      </xdr:nvSpPr>
      <xdr:spPr bwMode="auto">
        <a:xfrm>
          <a:off x="7408187" y="10529559"/>
          <a:ext cx="3586021" cy="3514323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512543</xdr:colOff>
      <xdr:row>5</xdr:row>
      <xdr:rowOff>274728</xdr:rowOff>
    </xdr:from>
    <xdr:ext cx="311496" cy="617348"/>
    <xdr:sp macro="" textlink="">
      <xdr:nvSpPr>
        <xdr:cNvPr id="43" name="TextBox 42"/>
        <xdr:cNvSpPr txBox="1"/>
      </xdr:nvSpPr>
      <xdr:spPr>
        <a:xfrm rot="16200000">
          <a:off x="8650255" y="10069287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291581</xdr:colOff>
      <xdr:row>6</xdr:row>
      <xdr:rowOff>194388</xdr:rowOff>
    </xdr:from>
    <xdr:to>
      <xdr:col>10</xdr:col>
      <xdr:colOff>311020</xdr:colOff>
      <xdr:row>27</xdr:row>
      <xdr:rowOff>515128</xdr:rowOff>
    </xdr:to>
    <xdr:cxnSp macro="">
      <xdr:nvCxnSpPr>
        <xdr:cNvPr id="45" name="Прямая соединительная линия 44"/>
        <xdr:cNvCxnSpPr/>
      </xdr:nvCxnSpPr>
      <xdr:spPr>
        <a:xfrm rot="16200000" flipH="1">
          <a:off x="6840080" y="12391450"/>
          <a:ext cx="4700432" cy="194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192663</xdr:colOff>
      <xdr:row>15</xdr:row>
      <xdr:rowOff>89331</xdr:rowOff>
    </xdr:from>
    <xdr:to>
      <xdr:col>10</xdr:col>
      <xdr:colOff>408663</xdr:colOff>
      <xdr:row>17</xdr:row>
      <xdr:rowOff>68749</xdr:rowOff>
    </xdr:to>
    <xdr:grpSp>
      <xdr:nvGrpSpPr>
        <xdr:cNvPr id="40" name="Группа 39"/>
        <xdr:cNvGrpSpPr/>
      </xdr:nvGrpSpPr>
      <xdr:grpSpPr>
        <a:xfrm>
          <a:off x="9079488" y="3727881"/>
          <a:ext cx="216000" cy="360418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344554</xdr:colOff>
      <xdr:row>9</xdr:row>
      <xdr:rowOff>210294</xdr:rowOff>
    </xdr:from>
    <xdr:to>
      <xdr:col>9</xdr:col>
      <xdr:colOff>358738</xdr:colOff>
      <xdr:row>27</xdr:row>
      <xdr:rowOff>398254</xdr:rowOff>
    </xdr:to>
    <xdr:cxnSp macro="">
      <xdr:nvCxnSpPr>
        <xdr:cNvPr id="3" name="Прямая соединительная линия 2"/>
        <xdr:cNvCxnSpPr/>
      </xdr:nvCxnSpPr>
      <xdr:spPr>
        <a:xfrm rot="5400000">
          <a:off x="6671578" y="4249439"/>
          <a:ext cx="3911369" cy="1418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267812</xdr:colOff>
      <xdr:row>15</xdr:row>
      <xdr:rowOff>18709</xdr:rowOff>
    </xdr:from>
    <xdr:ext cx="721800" cy="311496"/>
    <xdr:sp macro="" textlink="">
      <xdr:nvSpPr>
        <xdr:cNvPr id="4" name="TextBox 3"/>
        <xdr:cNvSpPr txBox="1"/>
      </xdr:nvSpPr>
      <xdr:spPr>
        <a:xfrm>
          <a:off x="10361838" y="3606047"/>
          <a:ext cx="72180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9</xdr:col>
      <xdr:colOff>358734</xdr:colOff>
      <xdr:row>17</xdr:row>
      <xdr:rowOff>24740</xdr:rowOff>
    </xdr:from>
    <xdr:to>
      <xdr:col>13</xdr:col>
      <xdr:colOff>309254</xdr:colOff>
      <xdr:row>17</xdr:row>
      <xdr:rowOff>26328</xdr:rowOff>
    </xdr:to>
    <xdr:cxnSp macro="">
      <xdr:nvCxnSpPr>
        <xdr:cNvPr id="8" name="Прямая соединительная линия 7"/>
        <xdr:cNvCxnSpPr/>
      </xdr:nvCxnSpPr>
      <xdr:spPr>
        <a:xfrm>
          <a:off x="8634351" y="3983182"/>
          <a:ext cx="237506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273843</xdr:colOff>
      <xdr:row>9</xdr:row>
      <xdr:rowOff>464343</xdr:rowOff>
    </xdr:from>
    <xdr:to>
      <xdr:col>12</xdr:col>
      <xdr:colOff>117750</xdr:colOff>
      <xdr:row>24</xdr:row>
      <xdr:rowOff>105843</xdr:rowOff>
    </xdr:to>
    <xdr:sp macro="" textlink="">
      <xdr:nvSpPr>
        <xdr:cNvPr id="9" name="Прямоугольник 8"/>
        <xdr:cNvSpPr/>
      </xdr:nvSpPr>
      <xdr:spPr>
        <a:xfrm>
          <a:off x="7331868" y="2550318"/>
          <a:ext cx="2891907" cy="2880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8</xdr:col>
      <xdr:colOff>573510</xdr:colOff>
      <xdr:row>25</xdr:row>
      <xdr:rowOff>131587</xdr:rowOff>
    </xdr:from>
    <xdr:ext cx="311496" cy="617348"/>
    <xdr:sp macro="" textlink="">
      <xdr:nvSpPr>
        <xdr:cNvPr id="13" name="TextBox 12"/>
        <xdr:cNvSpPr txBox="1"/>
      </xdr:nvSpPr>
      <xdr:spPr>
        <a:xfrm rot="16200000">
          <a:off x="8088209" y="579948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10</xdr:col>
      <xdr:colOff>402804</xdr:colOff>
      <xdr:row>16</xdr:row>
      <xdr:rowOff>104371</xdr:rowOff>
    </xdr:from>
    <xdr:to>
      <xdr:col>11</xdr:col>
      <xdr:colOff>147189</xdr:colOff>
      <xdr:row>17</xdr:row>
      <xdr:rowOff>134819</xdr:rowOff>
    </xdr:to>
    <xdr:grpSp>
      <xdr:nvGrpSpPr>
        <xdr:cNvPr id="14" name="Группа 13"/>
        <xdr:cNvGrpSpPr/>
      </xdr:nvGrpSpPr>
      <xdr:grpSpPr>
        <a:xfrm rot="5400000">
          <a:off x="9351818" y="3810000"/>
          <a:ext cx="216000" cy="350522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0</xdr:colOff>
      <xdr:row>8</xdr:row>
      <xdr:rowOff>0</xdr:rowOff>
    </xdr:from>
    <xdr:ext cx="311496" cy="617348"/>
    <xdr:sp macro="" textlink="">
      <xdr:nvSpPr>
        <xdr:cNvPr id="21" name="TextBox 20"/>
        <xdr:cNvSpPr txBox="1"/>
      </xdr:nvSpPr>
      <xdr:spPr>
        <a:xfrm rot="16200000">
          <a:off x="8122691" y="205792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3" name="Блок-схема: узел 2"/>
        <xdr:cNvSpPr>
          <a:spLocks noChangeArrowheads="1"/>
        </xdr:cNvSpPr>
      </xdr:nvSpPr>
      <xdr:spPr bwMode="auto">
        <a:xfrm>
          <a:off x="7415244" y="10776272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512543</xdr:colOff>
      <xdr:row>0</xdr:row>
      <xdr:rowOff>0</xdr:rowOff>
    </xdr:from>
    <xdr:ext cx="311496" cy="617348"/>
    <xdr:sp macro="" textlink="">
      <xdr:nvSpPr>
        <xdr:cNvPr id="39" name="TextBox 38"/>
        <xdr:cNvSpPr txBox="1"/>
      </xdr:nvSpPr>
      <xdr:spPr>
        <a:xfrm rot="16200000">
          <a:off x="8636842" y="1580179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6</xdr:col>
      <xdr:colOff>0</xdr:colOff>
      <xdr:row>16</xdr:row>
      <xdr:rowOff>184669</xdr:rowOff>
    </xdr:from>
    <xdr:to>
      <xdr:col>14</xdr:col>
      <xdr:colOff>291582</xdr:colOff>
      <xdr:row>17</xdr:row>
      <xdr:rowOff>0</xdr:rowOff>
    </xdr:to>
    <xdr:cxnSp macro="">
      <xdr:nvCxnSpPr>
        <xdr:cNvPr id="45" name="Прямая соединительная линия 44"/>
        <xdr:cNvCxnSpPr/>
      </xdr:nvCxnSpPr>
      <xdr:spPr>
        <a:xfrm flipV="1">
          <a:off x="6949362" y="12576888"/>
          <a:ext cx="4694465" cy="97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281862</xdr:colOff>
      <xdr:row>7</xdr:row>
      <xdr:rowOff>9719</xdr:rowOff>
    </xdr:from>
    <xdr:to>
      <xdr:col>10</xdr:col>
      <xdr:colOff>330459</xdr:colOff>
      <xdr:row>17</xdr:row>
      <xdr:rowOff>19438</xdr:rowOff>
    </xdr:to>
    <xdr:cxnSp macro="">
      <xdr:nvCxnSpPr>
        <xdr:cNvPr id="48" name="Прямая соединительная линия 47"/>
        <xdr:cNvCxnSpPr/>
      </xdr:nvCxnSpPr>
      <xdr:spPr>
        <a:xfrm rot="16200000" flipH="1">
          <a:off x="8042793" y="11415420"/>
          <a:ext cx="2332653" cy="4859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204107</xdr:colOff>
      <xdr:row>11</xdr:row>
      <xdr:rowOff>184668</xdr:rowOff>
    </xdr:from>
    <xdr:to>
      <xdr:col>10</xdr:col>
      <xdr:colOff>420107</xdr:colOff>
      <xdr:row>13</xdr:row>
      <xdr:rowOff>164087</xdr:rowOff>
    </xdr:to>
    <xdr:grpSp>
      <xdr:nvGrpSpPr>
        <xdr:cNvPr id="50" name="Группа 49"/>
        <xdr:cNvGrpSpPr/>
      </xdr:nvGrpSpPr>
      <xdr:grpSpPr>
        <a:xfrm>
          <a:off x="9090932" y="3061218"/>
          <a:ext cx="216000" cy="360419"/>
          <a:chOff x="11088008" y="1997277"/>
          <a:chExt cx="216000" cy="369037"/>
        </a:xfrm>
      </xdr:grpSpPr>
      <xdr:grpSp>
        <xdr:nvGrpSpPr>
          <xdr:cNvPr id="51" name="Группа 137"/>
          <xdr:cNvGrpSpPr/>
        </xdr:nvGrpSpPr>
        <xdr:grpSpPr>
          <a:xfrm>
            <a:off x="11088008" y="1997277"/>
            <a:ext cx="216000" cy="369037"/>
            <a:chOff x="10974857" y="1285875"/>
            <a:chExt cx="216000" cy="428688"/>
          </a:xfrm>
        </xdr:grpSpPr>
        <xdr:sp macro="" textlink="">
          <xdr:nvSpPr>
            <xdr:cNvPr id="53" name="Равнобедренный треугольник 52"/>
            <xdr:cNvSpPr/>
          </xdr:nvSpPr>
          <xdr:spPr>
            <a:xfrm>
              <a:off x="10974857" y="1502351"/>
              <a:ext cx="216000" cy="212212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" name="Равнобедренный треугольник 53"/>
            <xdr:cNvSpPr/>
          </xdr:nvSpPr>
          <xdr:spPr>
            <a:xfrm rot="10800000">
              <a:off x="10974857" y="1285875"/>
              <a:ext cx="216000" cy="214917"/>
            </a:xfrm>
            <a:prstGeom prst="triangl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endParaRPr>
            </a:p>
          </xdr:txBody>
        </xdr:sp>
      </xdr:grpSp>
      <xdr:sp macro="" textlink="">
        <xdr:nvSpPr>
          <xdr:cNvPr id="52" name="Овал 51"/>
          <xdr:cNvSpPr/>
        </xdr:nvSpPr>
        <xdr:spPr>
          <a:xfrm>
            <a:off x="11170424" y="2155738"/>
            <a:ext cx="54000" cy="54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439957</xdr:colOff>
      <xdr:row>14</xdr:row>
      <xdr:rowOff>152926</xdr:rowOff>
    </xdr:from>
    <xdr:ext cx="526363" cy="311496"/>
    <xdr:sp macro="" textlink="">
      <xdr:nvSpPr>
        <xdr:cNvPr id="55" name="TextBox 54"/>
        <xdr:cNvSpPr txBox="1"/>
      </xdr:nvSpPr>
      <xdr:spPr>
        <a:xfrm>
          <a:off x="11179880" y="12156370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oneCellAnchor>
    <xdr:from>
      <xdr:col>9</xdr:col>
      <xdr:colOff>437373</xdr:colOff>
      <xdr:row>5</xdr:row>
      <xdr:rowOff>346793</xdr:rowOff>
    </xdr:from>
    <xdr:ext cx="311496" cy="526363"/>
    <xdr:sp macro="" textlink="">
      <xdr:nvSpPr>
        <xdr:cNvPr id="56" name="TextBox 55"/>
        <xdr:cNvSpPr txBox="1"/>
      </xdr:nvSpPr>
      <xdr:spPr>
        <a:xfrm rot="16200000">
          <a:off x="8620577" y="1013473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15875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3242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44</xdr:row>
      <xdr:rowOff>123823</xdr:rowOff>
    </xdr:from>
    <xdr:to>
      <xdr:col>13</xdr:col>
      <xdr:colOff>15875</xdr:colOff>
      <xdr:row>61</xdr:row>
      <xdr:rowOff>104323</xdr:rowOff>
    </xdr:to>
    <xdr:sp macro="" textlink="">
      <xdr:nvSpPr>
        <xdr:cNvPr id="5" name="Блок-схема: узел 4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82</xdr:row>
      <xdr:rowOff>123823</xdr:rowOff>
    </xdr:from>
    <xdr:to>
      <xdr:col>13</xdr:col>
      <xdr:colOff>15875</xdr:colOff>
      <xdr:row>99</xdr:row>
      <xdr:rowOff>104323</xdr:rowOff>
    </xdr:to>
    <xdr:sp macro="" textlink="">
      <xdr:nvSpPr>
        <xdr:cNvPr id="6" name="Блок-схема: узел 5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120</xdr:row>
      <xdr:rowOff>123823</xdr:rowOff>
    </xdr:from>
    <xdr:to>
      <xdr:col>13</xdr:col>
      <xdr:colOff>15875</xdr:colOff>
      <xdr:row>137</xdr:row>
      <xdr:rowOff>104323</xdr:rowOff>
    </xdr:to>
    <xdr:sp macro="" textlink="">
      <xdr:nvSpPr>
        <xdr:cNvPr id="7" name="Блок-схема: узел 6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158</xdr:row>
      <xdr:rowOff>123823</xdr:rowOff>
    </xdr:from>
    <xdr:to>
      <xdr:col>13</xdr:col>
      <xdr:colOff>15875</xdr:colOff>
      <xdr:row>175</xdr:row>
      <xdr:rowOff>104323</xdr:rowOff>
    </xdr:to>
    <xdr:sp macro="" textlink="">
      <xdr:nvSpPr>
        <xdr:cNvPr id="8" name="Блок-схема: узел 7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196</xdr:row>
      <xdr:rowOff>123823</xdr:rowOff>
    </xdr:from>
    <xdr:to>
      <xdr:col>13</xdr:col>
      <xdr:colOff>15875</xdr:colOff>
      <xdr:row>213</xdr:row>
      <xdr:rowOff>104323</xdr:rowOff>
    </xdr:to>
    <xdr:sp macro="" textlink="">
      <xdr:nvSpPr>
        <xdr:cNvPr id="9" name="Блок-схема: узел 8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234</xdr:row>
      <xdr:rowOff>123823</xdr:rowOff>
    </xdr:from>
    <xdr:to>
      <xdr:col>13</xdr:col>
      <xdr:colOff>15875</xdr:colOff>
      <xdr:row>251</xdr:row>
      <xdr:rowOff>104323</xdr:rowOff>
    </xdr:to>
    <xdr:sp macro="" textlink="">
      <xdr:nvSpPr>
        <xdr:cNvPr id="10" name="Блок-схема: узел 9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272</xdr:row>
      <xdr:rowOff>123823</xdr:rowOff>
    </xdr:from>
    <xdr:to>
      <xdr:col>13</xdr:col>
      <xdr:colOff>15875</xdr:colOff>
      <xdr:row>289</xdr:row>
      <xdr:rowOff>104323</xdr:rowOff>
    </xdr:to>
    <xdr:sp macro="" textlink="">
      <xdr:nvSpPr>
        <xdr:cNvPr id="11" name="Блок-схема: узел 10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310</xdr:row>
      <xdr:rowOff>123823</xdr:rowOff>
    </xdr:from>
    <xdr:to>
      <xdr:col>13</xdr:col>
      <xdr:colOff>15875</xdr:colOff>
      <xdr:row>327</xdr:row>
      <xdr:rowOff>104323</xdr:rowOff>
    </xdr:to>
    <xdr:sp macro="" textlink="">
      <xdr:nvSpPr>
        <xdr:cNvPr id="12" name="Блок-схема: узел 11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348</xdr:row>
      <xdr:rowOff>123823</xdr:rowOff>
    </xdr:from>
    <xdr:to>
      <xdr:col>13</xdr:col>
      <xdr:colOff>15875</xdr:colOff>
      <xdr:row>365</xdr:row>
      <xdr:rowOff>104323</xdr:rowOff>
    </xdr:to>
    <xdr:sp macro="" textlink="">
      <xdr:nvSpPr>
        <xdr:cNvPr id="13" name="Блок-схема: узел 12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386</xdr:row>
      <xdr:rowOff>123823</xdr:rowOff>
    </xdr:from>
    <xdr:to>
      <xdr:col>13</xdr:col>
      <xdr:colOff>15875</xdr:colOff>
      <xdr:row>403</xdr:row>
      <xdr:rowOff>104323</xdr:rowOff>
    </xdr:to>
    <xdr:sp macro="" textlink="">
      <xdr:nvSpPr>
        <xdr:cNvPr id="14" name="Блок-схема: узел 13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424</xdr:row>
      <xdr:rowOff>123823</xdr:rowOff>
    </xdr:from>
    <xdr:to>
      <xdr:col>13</xdr:col>
      <xdr:colOff>15875</xdr:colOff>
      <xdr:row>441</xdr:row>
      <xdr:rowOff>104323</xdr:rowOff>
    </xdr:to>
    <xdr:sp macro="" textlink="">
      <xdr:nvSpPr>
        <xdr:cNvPr id="15" name="Блок-схема: узел 14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462</xdr:row>
      <xdr:rowOff>123823</xdr:rowOff>
    </xdr:from>
    <xdr:to>
      <xdr:col>13</xdr:col>
      <xdr:colOff>15875</xdr:colOff>
      <xdr:row>479</xdr:row>
      <xdr:rowOff>104323</xdr:rowOff>
    </xdr:to>
    <xdr:sp macro="" textlink="">
      <xdr:nvSpPr>
        <xdr:cNvPr id="16" name="Блок-схема: узел 15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500</xdr:row>
      <xdr:rowOff>123823</xdr:rowOff>
    </xdr:from>
    <xdr:to>
      <xdr:col>13</xdr:col>
      <xdr:colOff>15875</xdr:colOff>
      <xdr:row>517</xdr:row>
      <xdr:rowOff>104323</xdr:rowOff>
    </xdr:to>
    <xdr:sp macro="" textlink="">
      <xdr:nvSpPr>
        <xdr:cNvPr id="17" name="Блок-схема: узел 16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538</xdr:row>
      <xdr:rowOff>123823</xdr:rowOff>
    </xdr:from>
    <xdr:to>
      <xdr:col>13</xdr:col>
      <xdr:colOff>15875</xdr:colOff>
      <xdr:row>555</xdr:row>
      <xdr:rowOff>104323</xdr:rowOff>
    </xdr:to>
    <xdr:sp macro="" textlink="">
      <xdr:nvSpPr>
        <xdr:cNvPr id="18" name="Блок-схема: узел 17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576</xdr:row>
      <xdr:rowOff>123823</xdr:rowOff>
    </xdr:from>
    <xdr:to>
      <xdr:col>13</xdr:col>
      <xdr:colOff>15875</xdr:colOff>
      <xdr:row>593</xdr:row>
      <xdr:rowOff>104323</xdr:rowOff>
    </xdr:to>
    <xdr:sp macro="" textlink="">
      <xdr:nvSpPr>
        <xdr:cNvPr id="19" name="Блок-схема: узел 18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614</xdr:row>
      <xdr:rowOff>123823</xdr:rowOff>
    </xdr:from>
    <xdr:to>
      <xdr:col>13</xdr:col>
      <xdr:colOff>15875</xdr:colOff>
      <xdr:row>631</xdr:row>
      <xdr:rowOff>104323</xdr:rowOff>
    </xdr:to>
    <xdr:sp macro="" textlink="">
      <xdr:nvSpPr>
        <xdr:cNvPr id="20" name="Блок-схема: узел 19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652</xdr:row>
      <xdr:rowOff>123823</xdr:rowOff>
    </xdr:from>
    <xdr:to>
      <xdr:col>13</xdr:col>
      <xdr:colOff>15875</xdr:colOff>
      <xdr:row>669</xdr:row>
      <xdr:rowOff>104323</xdr:rowOff>
    </xdr:to>
    <xdr:sp macro="" textlink="">
      <xdr:nvSpPr>
        <xdr:cNvPr id="21" name="Блок-схема: узел 20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690</xdr:row>
      <xdr:rowOff>123823</xdr:rowOff>
    </xdr:from>
    <xdr:to>
      <xdr:col>13</xdr:col>
      <xdr:colOff>15875</xdr:colOff>
      <xdr:row>707</xdr:row>
      <xdr:rowOff>104323</xdr:rowOff>
    </xdr:to>
    <xdr:sp macro="" textlink="">
      <xdr:nvSpPr>
        <xdr:cNvPr id="22" name="Блок-схема: узел 21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728</xdr:row>
      <xdr:rowOff>123823</xdr:rowOff>
    </xdr:from>
    <xdr:to>
      <xdr:col>13</xdr:col>
      <xdr:colOff>15875</xdr:colOff>
      <xdr:row>745</xdr:row>
      <xdr:rowOff>104323</xdr:rowOff>
    </xdr:to>
    <xdr:sp macro="" textlink="">
      <xdr:nvSpPr>
        <xdr:cNvPr id="23" name="Блок-схема: узел 22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766</xdr:row>
      <xdr:rowOff>123823</xdr:rowOff>
    </xdr:from>
    <xdr:to>
      <xdr:col>13</xdr:col>
      <xdr:colOff>15875</xdr:colOff>
      <xdr:row>783</xdr:row>
      <xdr:rowOff>104323</xdr:rowOff>
    </xdr:to>
    <xdr:sp macro="" textlink="">
      <xdr:nvSpPr>
        <xdr:cNvPr id="24" name="Блок-схема: узел 23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804</xdr:row>
      <xdr:rowOff>123823</xdr:rowOff>
    </xdr:from>
    <xdr:to>
      <xdr:col>13</xdr:col>
      <xdr:colOff>15875</xdr:colOff>
      <xdr:row>821</xdr:row>
      <xdr:rowOff>104323</xdr:rowOff>
    </xdr:to>
    <xdr:sp macro="" textlink="">
      <xdr:nvSpPr>
        <xdr:cNvPr id="25" name="Блок-схема: узел 24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842</xdr:row>
      <xdr:rowOff>123823</xdr:rowOff>
    </xdr:from>
    <xdr:to>
      <xdr:col>13</xdr:col>
      <xdr:colOff>15875</xdr:colOff>
      <xdr:row>859</xdr:row>
      <xdr:rowOff>104323</xdr:rowOff>
    </xdr:to>
    <xdr:sp macro="" textlink="">
      <xdr:nvSpPr>
        <xdr:cNvPr id="26" name="Блок-схема: узел 25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880</xdr:row>
      <xdr:rowOff>123823</xdr:rowOff>
    </xdr:from>
    <xdr:to>
      <xdr:col>13</xdr:col>
      <xdr:colOff>15875</xdr:colOff>
      <xdr:row>897</xdr:row>
      <xdr:rowOff>104323</xdr:rowOff>
    </xdr:to>
    <xdr:sp macro="" textlink="">
      <xdr:nvSpPr>
        <xdr:cNvPr id="27" name="Блок-схема: узел 26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918</xdr:row>
      <xdr:rowOff>123823</xdr:rowOff>
    </xdr:from>
    <xdr:to>
      <xdr:col>13</xdr:col>
      <xdr:colOff>15875</xdr:colOff>
      <xdr:row>935</xdr:row>
      <xdr:rowOff>104323</xdr:rowOff>
    </xdr:to>
    <xdr:sp macro="" textlink="">
      <xdr:nvSpPr>
        <xdr:cNvPr id="28" name="Блок-схема: узел 27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956</xdr:row>
      <xdr:rowOff>123823</xdr:rowOff>
    </xdr:from>
    <xdr:to>
      <xdr:col>13</xdr:col>
      <xdr:colOff>15875</xdr:colOff>
      <xdr:row>973</xdr:row>
      <xdr:rowOff>104323</xdr:rowOff>
    </xdr:to>
    <xdr:sp macro="" textlink="">
      <xdr:nvSpPr>
        <xdr:cNvPr id="29" name="Блок-схема: узел 28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994</xdr:row>
      <xdr:rowOff>123823</xdr:rowOff>
    </xdr:from>
    <xdr:to>
      <xdr:col>13</xdr:col>
      <xdr:colOff>15875</xdr:colOff>
      <xdr:row>1011</xdr:row>
      <xdr:rowOff>104323</xdr:rowOff>
    </xdr:to>
    <xdr:sp macro="" textlink="">
      <xdr:nvSpPr>
        <xdr:cNvPr id="30" name="Блок-схема: узел 29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1032</xdr:row>
      <xdr:rowOff>123823</xdr:rowOff>
    </xdr:from>
    <xdr:to>
      <xdr:col>13</xdr:col>
      <xdr:colOff>15875</xdr:colOff>
      <xdr:row>1049</xdr:row>
      <xdr:rowOff>104323</xdr:rowOff>
    </xdr:to>
    <xdr:sp macro="" textlink="">
      <xdr:nvSpPr>
        <xdr:cNvPr id="31" name="Блок-схема: узел 30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1070</xdr:row>
      <xdr:rowOff>123823</xdr:rowOff>
    </xdr:from>
    <xdr:to>
      <xdr:col>13</xdr:col>
      <xdr:colOff>15875</xdr:colOff>
      <xdr:row>1087</xdr:row>
      <xdr:rowOff>104323</xdr:rowOff>
    </xdr:to>
    <xdr:sp macro="" textlink="">
      <xdr:nvSpPr>
        <xdr:cNvPr id="32" name="Блок-схема: узел 31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1108</xdr:row>
      <xdr:rowOff>123823</xdr:rowOff>
    </xdr:from>
    <xdr:to>
      <xdr:col>13</xdr:col>
      <xdr:colOff>15875</xdr:colOff>
      <xdr:row>1125</xdr:row>
      <xdr:rowOff>104323</xdr:rowOff>
    </xdr:to>
    <xdr:sp macro="" textlink="">
      <xdr:nvSpPr>
        <xdr:cNvPr id="33" name="Блок-схема: узел 32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1146</xdr:row>
      <xdr:rowOff>123823</xdr:rowOff>
    </xdr:from>
    <xdr:to>
      <xdr:col>13</xdr:col>
      <xdr:colOff>15875</xdr:colOff>
      <xdr:row>1163</xdr:row>
      <xdr:rowOff>104323</xdr:rowOff>
    </xdr:to>
    <xdr:sp macro="" textlink="">
      <xdr:nvSpPr>
        <xdr:cNvPr id="34" name="Блок-схема: узел 33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1184</xdr:row>
      <xdr:rowOff>123823</xdr:rowOff>
    </xdr:from>
    <xdr:to>
      <xdr:col>13</xdr:col>
      <xdr:colOff>15875</xdr:colOff>
      <xdr:row>1201</xdr:row>
      <xdr:rowOff>104323</xdr:rowOff>
    </xdr:to>
    <xdr:sp macro="" textlink="">
      <xdr:nvSpPr>
        <xdr:cNvPr id="35" name="Блок-схема: узел 34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1222</xdr:row>
      <xdr:rowOff>123823</xdr:rowOff>
    </xdr:from>
    <xdr:to>
      <xdr:col>13</xdr:col>
      <xdr:colOff>15875</xdr:colOff>
      <xdr:row>1239</xdr:row>
      <xdr:rowOff>104323</xdr:rowOff>
    </xdr:to>
    <xdr:sp macro="" textlink="">
      <xdr:nvSpPr>
        <xdr:cNvPr id="36" name="Блок-схема: узел 35"/>
        <xdr:cNvSpPr>
          <a:spLocks noChangeArrowheads="1"/>
        </xdr:cNvSpPr>
      </xdr:nvSpPr>
      <xdr:spPr bwMode="auto">
        <a:xfrm>
          <a:off x="7432386" y="1665141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1260</xdr:row>
      <xdr:rowOff>123823</xdr:rowOff>
    </xdr:from>
    <xdr:to>
      <xdr:col>13</xdr:col>
      <xdr:colOff>15875</xdr:colOff>
      <xdr:row>1277</xdr:row>
      <xdr:rowOff>104323</xdr:rowOff>
    </xdr:to>
    <xdr:sp macro="" textlink="">
      <xdr:nvSpPr>
        <xdr:cNvPr id="37" name="Блок-схема: узел 36"/>
        <xdr:cNvSpPr>
          <a:spLocks noChangeArrowheads="1"/>
        </xdr:cNvSpPr>
      </xdr:nvSpPr>
      <xdr:spPr bwMode="auto">
        <a:xfrm>
          <a:off x="7432386" y="267828278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1298</xdr:row>
      <xdr:rowOff>123823</xdr:rowOff>
    </xdr:from>
    <xdr:to>
      <xdr:col>13</xdr:col>
      <xdr:colOff>15875</xdr:colOff>
      <xdr:row>1315</xdr:row>
      <xdr:rowOff>104323</xdr:rowOff>
    </xdr:to>
    <xdr:sp macro="" textlink="">
      <xdr:nvSpPr>
        <xdr:cNvPr id="38" name="Блок-схема: узел 37"/>
        <xdr:cNvSpPr>
          <a:spLocks noChangeArrowheads="1"/>
        </xdr:cNvSpPr>
      </xdr:nvSpPr>
      <xdr:spPr bwMode="auto">
        <a:xfrm>
          <a:off x="7432386" y="267828278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1336</xdr:row>
      <xdr:rowOff>123823</xdr:rowOff>
    </xdr:from>
    <xdr:to>
      <xdr:col>13</xdr:col>
      <xdr:colOff>15875</xdr:colOff>
      <xdr:row>1353</xdr:row>
      <xdr:rowOff>104323</xdr:rowOff>
    </xdr:to>
    <xdr:sp macro="" textlink="">
      <xdr:nvSpPr>
        <xdr:cNvPr id="39" name="Блок-схема: узел 38"/>
        <xdr:cNvSpPr>
          <a:spLocks noChangeArrowheads="1"/>
        </xdr:cNvSpPr>
      </xdr:nvSpPr>
      <xdr:spPr bwMode="auto">
        <a:xfrm>
          <a:off x="7432386" y="267828278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1374</xdr:row>
      <xdr:rowOff>123823</xdr:rowOff>
    </xdr:from>
    <xdr:to>
      <xdr:col>13</xdr:col>
      <xdr:colOff>15875</xdr:colOff>
      <xdr:row>1391</xdr:row>
      <xdr:rowOff>104323</xdr:rowOff>
    </xdr:to>
    <xdr:sp macro="" textlink="">
      <xdr:nvSpPr>
        <xdr:cNvPr id="40" name="Блок-схема: узел 39"/>
        <xdr:cNvSpPr>
          <a:spLocks noChangeArrowheads="1"/>
        </xdr:cNvSpPr>
      </xdr:nvSpPr>
      <xdr:spPr bwMode="auto">
        <a:xfrm>
          <a:off x="7432386" y="267828278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1412</xdr:row>
      <xdr:rowOff>123823</xdr:rowOff>
    </xdr:from>
    <xdr:to>
      <xdr:col>13</xdr:col>
      <xdr:colOff>15875</xdr:colOff>
      <xdr:row>1429</xdr:row>
      <xdr:rowOff>104323</xdr:rowOff>
    </xdr:to>
    <xdr:sp macro="" textlink="">
      <xdr:nvSpPr>
        <xdr:cNvPr id="41" name="Блок-схема: узел 40"/>
        <xdr:cNvSpPr>
          <a:spLocks noChangeArrowheads="1"/>
        </xdr:cNvSpPr>
      </xdr:nvSpPr>
      <xdr:spPr bwMode="auto">
        <a:xfrm>
          <a:off x="7432386" y="267828278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1450</xdr:row>
      <xdr:rowOff>123823</xdr:rowOff>
    </xdr:from>
    <xdr:to>
      <xdr:col>13</xdr:col>
      <xdr:colOff>15875</xdr:colOff>
      <xdr:row>1467</xdr:row>
      <xdr:rowOff>104323</xdr:rowOff>
    </xdr:to>
    <xdr:sp macro="" textlink="">
      <xdr:nvSpPr>
        <xdr:cNvPr id="42" name="Блок-схема: узел 41"/>
        <xdr:cNvSpPr>
          <a:spLocks noChangeArrowheads="1"/>
        </xdr:cNvSpPr>
      </xdr:nvSpPr>
      <xdr:spPr bwMode="auto">
        <a:xfrm>
          <a:off x="7432386" y="267828278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349250</xdr:colOff>
      <xdr:row>1488</xdr:row>
      <xdr:rowOff>123823</xdr:rowOff>
    </xdr:from>
    <xdr:to>
      <xdr:col>13</xdr:col>
      <xdr:colOff>15875</xdr:colOff>
      <xdr:row>1505</xdr:row>
      <xdr:rowOff>104323</xdr:rowOff>
    </xdr:to>
    <xdr:sp macro="" textlink="">
      <xdr:nvSpPr>
        <xdr:cNvPr id="43" name="Блок-схема: узел 42"/>
        <xdr:cNvSpPr>
          <a:spLocks noChangeArrowheads="1"/>
        </xdr:cNvSpPr>
      </xdr:nvSpPr>
      <xdr:spPr bwMode="auto">
        <a:xfrm>
          <a:off x="7432386" y="267828278"/>
          <a:ext cx="330344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209798"/>
          <a:ext cx="3583672" cy="3535852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272920</xdr:colOff>
      <xdr:row>17</xdr:row>
      <xdr:rowOff>9914</xdr:rowOff>
    </xdr:from>
    <xdr:to>
      <xdr:col>9</xdr:col>
      <xdr:colOff>282640</xdr:colOff>
      <xdr:row>27</xdr:row>
      <xdr:rowOff>400636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416669" y="5143389"/>
          <a:ext cx="22957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1220971</xdr:colOff>
      <xdr:row>21</xdr:row>
      <xdr:rowOff>74150</xdr:rowOff>
    </xdr:from>
    <xdr:ext cx="526363" cy="311496"/>
    <xdr:sp macro="" textlink="">
      <xdr:nvSpPr>
        <xdr:cNvPr id="4" name="TextBox 3"/>
        <xdr:cNvSpPr txBox="1"/>
      </xdr:nvSpPr>
      <xdr:spPr>
        <a:xfrm rot="20846981">
          <a:off x="6791988" y="4781272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twoCellAnchor>
    <xdr:from>
      <xdr:col>9</xdr:col>
      <xdr:colOff>165741</xdr:colOff>
      <xdr:row>19</xdr:row>
      <xdr:rowOff>120053</xdr:rowOff>
    </xdr:from>
    <xdr:to>
      <xdr:col>9</xdr:col>
      <xdr:colOff>381741</xdr:colOff>
      <xdr:row>21</xdr:row>
      <xdr:rowOff>99472</xdr:rowOff>
    </xdr:to>
    <xdr:grpSp>
      <xdr:nvGrpSpPr>
        <xdr:cNvPr id="5" name="Группа 4"/>
        <xdr:cNvGrpSpPr/>
      </xdr:nvGrpSpPr>
      <xdr:grpSpPr>
        <a:xfrm>
          <a:off x="8442966" y="4492028"/>
          <a:ext cx="216000" cy="360419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509146</xdr:colOff>
      <xdr:row>14</xdr:row>
      <xdr:rowOff>173997</xdr:rowOff>
    </xdr:from>
    <xdr:ext cx="617348" cy="311496"/>
    <xdr:sp macro="" textlink="">
      <xdr:nvSpPr>
        <xdr:cNvPr id="8" name="TextBox 7"/>
        <xdr:cNvSpPr txBox="1"/>
      </xdr:nvSpPr>
      <xdr:spPr>
        <a:xfrm>
          <a:off x="11230309" y="3563125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9</xdr:col>
      <xdr:colOff>390315</xdr:colOff>
      <xdr:row>22</xdr:row>
      <xdr:rowOff>62909</xdr:rowOff>
    </xdr:from>
    <xdr:to>
      <xdr:col>11</xdr:col>
      <xdr:colOff>266292</xdr:colOff>
      <xdr:row>23</xdr:row>
      <xdr:rowOff>10246</xdr:rowOff>
    </xdr:to>
    <xdr:cxnSp macro="">
      <xdr:nvCxnSpPr>
        <xdr:cNvPr id="12" name="Прямая соединительная линия 11"/>
        <xdr:cNvCxnSpPr>
          <a:endCxn id="53" idx="2"/>
        </xdr:cNvCxnSpPr>
      </xdr:nvCxnSpPr>
      <xdr:spPr>
        <a:xfrm rot="10800000">
          <a:off x="8677065" y="5005883"/>
          <a:ext cx="1099188" cy="1378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271151</xdr:colOff>
      <xdr:row>21</xdr:row>
      <xdr:rowOff>123826</xdr:rowOff>
    </xdr:from>
    <xdr:to>
      <xdr:col>12</xdr:col>
      <xdr:colOff>304804</xdr:colOff>
      <xdr:row>25</xdr:row>
      <xdr:rowOff>48668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9737577" y="4913613"/>
          <a:ext cx="689623" cy="64200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306627</xdr:colOff>
      <xdr:row>17</xdr:row>
      <xdr:rowOff>95708</xdr:rowOff>
    </xdr:from>
    <xdr:to>
      <xdr:col>12</xdr:col>
      <xdr:colOff>476891</xdr:colOff>
      <xdr:row>21</xdr:row>
      <xdr:rowOff>123956</xdr:rowOff>
    </xdr:to>
    <xdr:cxnSp macro="">
      <xdr:nvCxnSpPr>
        <xdr:cNvPr id="14" name="Прямая соединительная линия 13"/>
        <xdr:cNvCxnSpPr>
          <a:endCxn id="52" idx="0"/>
        </xdr:cNvCxnSpPr>
      </xdr:nvCxnSpPr>
      <xdr:spPr>
        <a:xfrm rot="5400000" flipH="1" flipV="1">
          <a:off x="10118201" y="4396174"/>
          <a:ext cx="790248" cy="17026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52901</xdr:colOff>
      <xdr:row>21</xdr:row>
      <xdr:rowOff>156454</xdr:rowOff>
    </xdr:from>
    <xdr:to>
      <xdr:col>12</xdr:col>
      <xdr:colOff>232901</xdr:colOff>
      <xdr:row>23</xdr:row>
      <xdr:rowOff>63454</xdr:rowOff>
    </xdr:to>
    <xdr:grpSp>
      <xdr:nvGrpSpPr>
        <xdr:cNvPr id="15" name="Группа 14"/>
        <xdr:cNvGrpSpPr/>
      </xdr:nvGrpSpPr>
      <xdr:grpSpPr>
        <a:xfrm rot="2520000">
          <a:off x="10158926" y="4909429"/>
          <a:ext cx="180000" cy="288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550803</xdr:colOff>
      <xdr:row>26</xdr:row>
      <xdr:rowOff>121747</xdr:rowOff>
    </xdr:from>
    <xdr:ext cx="311496" cy="617348"/>
    <xdr:sp macro="" textlink="">
      <xdr:nvSpPr>
        <xdr:cNvPr id="21" name="TextBox 20"/>
        <xdr:cNvSpPr txBox="1"/>
      </xdr:nvSpPr>
      <xdr:spPr>
        <a:xfrm rot="16200000">
          <a:off x="8073255" y="59232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twoCellAnchor>
    <xdr:from>
      <xdr:col>5</xdr:col>
      <xdr:colOff>1276350</xdr:colOff>
      <xdr:row>17</xdr:row>
      <xdr:rowOff>9525</xdr:rowOff>
    </xdr:from>
    <xdr:to>
      <xdr:col>14</xdr:col>
      <xdr:colOff>381000</xdr:colOff>
      <xdr:row>17</xdr:row>
      <xdr:rowOff>9526</xdr:rowOff>
    </xdr:to>
    <xdr:cxnSp macro="">
      <xdr:nvCxnSpPr>
        <xdr:cNvPr id="23" name="Прямая соединительная линия 22"/>
        <xdr:cNvCxnSpPr/>
      </xdr:nvCxnSpPr>
      <xdr:spPr>
        <a:xfrm>
          <a:off x="6838950" y="4000500"/>
          <a:ext cx="48672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269104</xdr:colOff>
      <xdr:row>17</xdr:row>
      <xdr:rowOff>9525</xdr:rowOff>
    </xdr:from>
    <xdr:to>
      <xdr:col>11</xdr:col>
      <xdr:colOff>278824</xdr:colOff>
      <xdr:row>27</xdr:row>
      <xdr:rowOff>400247</xdr:rowOff>
    </xdr:to>
    <xdr:cxnSp macro="">
      <xdr:nvCxnSpPr>
        <xdr:cNvPr id="26" name="Прямая соединительная линия 25"/>
        <xdr:cNvCxnSpPr/>
      </xdr:nvCxnSpPr>
      <xdr:spPr>
        <a:xfrm rot="16200000" flipH="1">
          <a:off x="8622528" y="5143501"/>
          <a:ext cx="22957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19</xdr:row>
      <xdr:rowOff>176814</xdr:rowOff>
    </xdr:from>
    <xdr:to>
      <xdr:col>11</xdr:col>
      <xdr:colOff>387450</xdr:colOff>
      <xdr:row>21</xdr:row>
      <xdr:rowOff>156233</xdr:rowOff>
    </xdr:to>
    <xdr:grpSp>
      <xdr:nvGrpSpPr>
        <xdr:cNvPr id="27" name="Группа 26"/>
        <xdr:cNvGrpSpPr/>
      </xdr:nvGrpSpPr>
      <xdr:grpSpPr>
        <a:xfrm>
          <a:off x="9667875" y="4548789"/>
          <a:ext cx="216000" cy="360419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481371</xdr:colOff>
      <xdr:row>22</xdr:row>
      <xdr:rowOff>10241</xdr:rowOff>
    </xdr:from>
    <xdr:to>
      <xdr:col>9</xdr:col>
      <xdr:colOff>286774</xdr:colOff>
      <xdr:row>24</xdr:row>
      <xdr:rowOff>92176</xdr:rowOff>
    </xdr:to>
    <xdr:cxnSp macro="">
      <xdr:nvCxnSpPr>
        <xdr:cNvPr id="38" name="Прямая соединительная линия 37"/>
        <xdr:cNvCxnSpPr/>
      </xdr:nvCxnSpPr>
      <xdr:spPr>
        <a:xfrm rot="16200000" flipH="1">
          <a:off x="8126976" y="5054394"/>
          <a:ext cx="471129" cy="4199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1259759</xdr:colOff>
      <xdr:row>22</xdr:row>
      <xdr:rowOff>6952</xdr:rowOff>
    </xdr:from>
    <xdr:to>
      <xdr:col>8</xdr:col>
      <xdr:colOff>493631</xdr:colOff>
      <xdr:row>23</xdr:row>
      <xdr:rowOff>81935</xdr:rowOff>
    </xdr:to>
    <xdr:cxnSp macro="">
      <xdr:nvCxnSpPr>
        <xdr:cNvPr id="41" name="Прямая соединительная линия 40"/>
        <xdr:cNvCxnSpPr/>
      </xdr:nvCxnSpPr>
      <xdr:spPr>
        <a:xfrm rot="10800000" flipV="1">
          <a:off x="6821803" y="4964124"/>
          <a:ext cx="1337020" cy="26617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583790</xdr:colOff>
      <xdr:row>22</xdr:row>
      <xdr:rowOff>92178</xdr:rowOff>
    </xdr:from>
    <xdr:to>
      <xdr:col>9</xdr:col>
      <xdr:colOff>149274</xdr:colOff>
      <xdr:row>23</xdr:row>
      <xdr:rowOff>193774</xdr:rowOff>
    </xdr:to>
    <xdr:grpSp>
      <xdr:nvGrpSpPr>
        <xdr:cNvPr id="43" name="Группа 42"/>
        <xdr:cNvGrpSpPr/>
      </xdr:nvGrpSpPr>
      <xdr:grpSpPr>
        <a:xfrm rot="-2400000">
          <a:off x="8251415" y="5035653"/>
          <a:ext cx="175084" cy="292096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259404</xdr:colOff>
      <xdr:row>22</xdr:row>
      <xdr:rowOff>58097</xdr:rowOff>
    </xdr:from>
    <xdr:to>
      <xdr:col>10</xdr:col>
      <xdr:colOff>555597</xdr:colOff>
      <xdr:row>23</xdr:row>
      <xdr:rowOff>43500</xdr:rowOff>
    </xdr:to>
    <xdr:grpSp>
      <xdr:nvGrpSpPr>
        <xdr:cNvPr id="46" name="Группа 45"/>
        <xdr:cNvGrpSpPr/>
      </xdr:nvGrpSpPr>
      <xdr:grpSpPr>
        <a:xfrm rot="6000000">
          <a:off x="9206374" y="4941427"/>
          <a:ext cx="175903" cy="296193"/>
          <a:chOff x="10974857" y="1285875"/>
          <a:chExt cx="216000" cy="428688"/>
        </a:xfrm>
      </xdr:grpSpPr>
      <xdr:sp macro="" textlink="">
        <xdr:nvSpPr>
          <xdr:cNvPr id="47" name="Равнобедренный треугольник 4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8" name="Равнобедренный треугольник 4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456663</xdr:colOff>
      <xdr:row>16</xdr:row>
      <xdr:rowOff>67502</xdr:rowOff>
    </xdr:from>
    <xdr:to>
      <xdr:col>13</xdr:col>
      <xdr:colOff>133058</xdr:colOff>
      <xdr:row>17</xdr:row>
      <xdr:rowOff>167217</xdr:rowOff>
    </xdr:to>
    <xdr:sp macro="" textlink="">
      <xdr:nvSpPr>
        <xdr:cNvPr id="52" name="Дуга 51"/>
        <xdr:cNvSpPr/>
      </xdr:nvSpPr>
      <xdr:spPr>
        <a:xfrm rot="14355771">
          <a:off x="10577121" y="3868584"/>
          <a:ext cx="290215" cy="288000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129234</xdr:colOff>
      <xdr:row>22</xdr:row>
      <xdr:rowOff>6122</xdr:rowOff>
    </xdr:from>
    <xdr:to>
      <xdr:col>9</xdr:col>
      <xdr:colOff>419449</xdr:colOff>
      <xdr:row>23</xdr:row>
      <xdr:rowOff>103622</xdr:rowOff>
    </xdr:to>
    <xdr:sp macro="" textlink="">
      <xdr:nvSpPr>
        <xdr:cNvPr id="53" name="Дуга 52"/>
        <xdr:cNvSpPr/>
      </xdr:nvSpPr>
      <xdr:spPr>
        <a:xfrm rot="19383364">
          <a:off x="8415984" y="4949096"/>
          <a:ext cx="290215" cy="288000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532279</xdr:colOff>
      <xdr:row>10</xdr:row>
      <xdr:rowOff>170449</xdr:rowOff>
    </xdr:from>
    <xdr:to>
      <xdr:col>13</xdr:col>
      <xdr:colOff>195513</xdr:colOff>
      <xdr:row>16</xdr:row>
      <xdr:rowOff>88047</xdr:rowOff>
    </xdr:to>
    <xdr:cxnSp macro="">
      <xdr:nvCxnSpPr>
        <xdr:cNvPr id="57" name="Прямая соединительная линия 56"/>
        <xdr:cNvCxnSpPr/>
      </xdr:nvCxnSpPr>
      <xdr:spPr>
        <a:xfrm rot="5400000" flipH="1" flipV="1">
          <a:off x="10234257" y="3227169"/>
          <a:ext cx="1070203" cy="2715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487158</xdr:colOff>
      <xdr:row>22</xdr:row>
      <xdr:rowOff>7271</xdr:rowOff>
    </xdr:from>
    <xdr:to>
      <xdr:col>9</xdr:col>
      <xdr:colOff>188231</xdr:colOff>
      <xdr:row>22</xdr:row>
      <xdr:rowOff>34887</xdr:rowOff>
    </xdr:to>
    <xdr:cxnSp macro="">
      <xdr:nvCxnSpPr>
        <xdr:cNvPr id="61" name="Прямая соединительная линия 60"/>
        <xdr:cNvCxnSpPr>
          <a:stCxn id="53" idx="0"/>
        </xdr:cNvCxnSpPr>
      </xdr:nvCxnSpPr>
      <xdr:spPr>
        <a:xfrm rot="10800000">
          <a:off x="8154419" y="4933368"/>
          <a:ext cx="311837" cy="2761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517230</xdr:colOff>
      <xdr:row>9</xdr:row>
      <xdr:rowOff>213759</xdr:rowOff>
    </xdr:from>
    <xdr:ext cx="311496" cy="526363"/>
    <xdr:sp macro="" textlink="">
      <xdr:nvSpPr>
        <xdr:cNvPr id="63" name="TextBox 62"/>
        <xdr:cNvSpPr txBox="1"/>
      </xdr:nvSpPr>
      <xdr:spPr>
        <a:xfrm rot="17246703">
          <a:off x="10521802" y="238125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1118634</xdr:colOff>
      <xdr:row>15</xdr:row>
      <xdr:rowOff>33227</xdr:rowOff>
    </xdr:from>
    <xdr:ext cx="617348" cy="311496"/>
    <xdr:sp macro="" textlink="">
      <xdr:nvSpPr>
        <xdr:cNvPr id="64" name="TextBox 63"/>
        <xdr:cNvSpPr txBox="1"/>
      </xdr:nvSpPr>
      <xdr:spPr>
        <a:xfrm>
          <a:off x="6689651" y="361064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oneCellAnchor>
    <xdr:from>
      <xdr:col>10</xdr:col>
      <xdr:colOff>564855</xdr:colOff>
      <xdr:row>26</xdr:row>
      <xdr:rowOff>155057</xdr:rowOff>
    </xdr:from>
    <xdr:ext cx="311496" cy="617348"/>
    <xdr:sp macro="" textlink="">
      <xdr:nvSpPr>
        <xdr:cNvPr id="65" name="TextBox 64"/>
        <xdr:cNvSpPr txBox="1"/>
      </xdr:nvSpPr>
      <xdr:spPr>
        <a:xfrm rot="16200000">
          <a:off x="9305621" y="595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twoCellAnchor>
    <xdr:from>
      <xdr:col>10</xdr:col>
      <xdr:colOff>42542</xdr:colOff>
      <xdr:row>16</xdr:row>
      <xdr:rowOff>76523</xdr:rowOff>
    </xdr:from>
    <xdr:to>
      <xdr:col>10</xdr:col>
      <xdr:colOff>392992</xdr:colOff>
      <xdr:row>17</xdr:row>
      <xdr:rowOff>105425</xdr:rowOff>
    </xdr:to>
    <xdr:grpSp>
      <xdr:nvGrpSpPr>
        <xdr:cNvPr id="18" name="Группа 17"/>
        <xdr:cNvGrpSpPr/>
      </xdr:nvGrpSpPr>
      <xdr:grpSpPr>
        <a:xfrm rot="5400000">
          <a:off x="8994891" y="3811474"/>
          <a:ext cx="219402" cy="35045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9</xdr:row>
      <xdr:rowOff>161923</xdr:rowOff>
    </xdr:from>
    <xdr:to>
      <xdr:col>13</xdr:col>
      <xdr:colOff>282124</xdr:colOff>
      <xdr:row>26</xdr:row>
      <xdr:rowOff>142423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2478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320545</xdr:colOff>
      <xdr:row>5</xdr:row>
      <xdr:rowOff>105164</xdr:rowOff>
    </xdr:from>
    <xdr:to>
      <xdr:col>10</xdr:col>
      <xdr:colOff>330265</xdr:colOff>
      <xdr:row>15</xdr:row>
      <xdr:rowOff>105361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969119" y="2467365"/>
          <a:ext cx="24862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338954</xdr:colOff>
      <xdr:row>17</xdr:row>
      <xdr:rowOff>107155</xdr:rowOff>
    </xdr:from>
    <xdr:ext cx="617348" cy="311496"/>
    <xdr:sp macro="" textlink="">
      <xdr:nvSpPr>
        <xdr:cNvPr id="4" name="TextBox 3"/>
        <xdr:cNvSpPr txBox="1"/>
      </xdr:nvSpPr>
      <xdr:spPr>
        <a:xfrm rot="941290">
          <a:off x="11054579" y="40981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222891</xdr:colOff>
      <xdr:row>10</xdr:row>
      <xdr:rowOff>148628</xdr:rowOff>
    </xdr:from>
    <xdr:to>
      <xdr:col>10</xdr:col>
      <xdr:colOff>438891</xdr:colOff>
      <xdr:row>12</xdr:row>
      <xdr:rowOff>128047</xdr:rowOff>
    </xdr:to>
    <xdr:grpSp>
      <xdr:nvGrpSpPr>
        <xdr:cNvPr id="5" name="Группа 4"/>
        <xdr:cNvGrpSpPr/>
      </xdr:nvGrpSpPr>
      <xdr:grpSpPr>
        <a:xfrm>
          <a:off x="9109716" y="2806103"/>
          <a:ext cx="216000" cy="360419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595840</xdr:colOff>
      <xdr:row>5</xdr:row>
      <xdr:rowOff>261412</xdr:rowOff>
    </xdr:from>
    <xdr:ext cx="311496" cy="617348"/>
    <xdr:sp macro="" textlink="">
      <xdr:nvSpPr>
        <xdr:cNvPr id="8" name="TextBox 7"/>
        <xdr:cNvSpPr txBox="1"/>
      </xdr:nvSpPr>
      <xdr:spPr>
        <a:xfrm rot="16200000">
          <a:off x="8720139" y="153828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5</xdr:col>
      <xdr:colOff>1076325</xdr:colOff>
      <xdr:row>16</xdr:row>
      <xdr:rowOff>93437</xdr:rowOff>
    </xdr:from>
    <xdr:to>
      <xdr:col>10</xdr:col>
      <xdr:colOff>334522</xdr:colOff>
      <xdr:row>22</xdr:row>
      <xdr:rowOff>28574</xdr:rowOff>
    </xdr:to>
    <xdr:cxnSp macro="">
      <xdr:nvCxnSpPr>
        <xdr:cNvPr id="13" name="Прямая соединительная линия 12"/>
        <xdr:cNvCxnSpPr>
          <a:stCxn id="11" idx="2"/>
        </xdr:cNvCxnSpPr>
      </xdr:nvCxnSpPr>
      <xdr:spPr>
        <a:xfrm rot="10800000" flipV="1">
          <a:off x="6638925" y="3893912"/>
          <a:ext cx="2582422" cy="10781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190501</xdr:colOff>
      <xdr:row>16</xdr:row>
      <xdr:rowOff>93438</xdr:rowOff>
    </xdr:from>
    <xdr:to>
      <xdr:col>10</xdr:col>
      <xdr:colOff>334523</xdr:colOff>
      <xdr:row>28</xdr:row>
      <xdr:rowOff>295275</xdr:rowOff>
    </xdr:to>
    <xdr:cxnSp macro="">
      <xdr:nvCxnSpPr>
        <xdr:cNvPr id="14" name="Прямая соединительная линия 13"/>
        <xdr:cNvCxnSpPr>
          <a:endCxn id="11" idx="2"/>
        </xdr:cNvCxnSpPr>
      </xdr:nvCxnSpPr>
      <xdr:spPr>
        <a:xfrm rot="5400000" flipH="1" flipV="1">
          <a:off x="7600618" y="4761021"/>
          <a:ext cx="2487837" cy="7536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28966</xdr:colOff>
      <xdr:row>19</xdr:row>
      <xdr:rowOff>33339</xdr:rowOff>
    </xdr:from>
    <xdr:to>
      <xdr:col>10</xdr:col>
      <xdr:colOff>243134</xdr:colOff>
      <xdr:row>21</xdr:row>
      <xdr:rowOff>11188</xdr:rowOff>
    </xdr:to>
    <xdr:grpSp>
      <xdr:nvGrpSpPr>
        <xdr:cNvPr id="15" name="Группа 14"/>
        <xdr:cNvGrpSpPr/>
      </xdr:nvGrpSpPr>
      <xdr:grpSpPr>
        <a:xfrm rot="1080000">
          <a:off x="8915791" y="4405314"/>
          <a:ext cx="214168" cy="358849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19036</xdr:colOff>
      <xdr:row>17</xdr:row>
      <xdr:rowOff>109969</xdr:rowOff>
    </xdr:from>
    <xdr:to>
      <xdr:col>9</xdr:col>
      <xdr:colOff>379036</xdr:colOff>
      <xdr:row>18</xdr:row>
      <xdr:rowOff>135469</xdr:rowOff>
    </xdr:to>
    <xdr:grpSp>
      <xdr:nvGrpSpPr>
        <xdr:cNvPr id="18" name="Группа 17"/>
        <xdr:cNvGrpSpPr/>
      </xdr:nvGrpSpPr>
      <xdr:grpSpPr>
        <a:xfrm rot="4080000">
          <a:off x="8368261" y="4028944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482357</xdr:colOff>
      <xdr:row>7</xdr:row>
      <xdr:rowOff>159265</xdr:rowOff>
    </xdr:from>
    <xdr:ext cx="311496" cy="526363"/>
    <xdr:sp macro="" textlink="">
      <xdr:nvSpPr>
        <xdr:cNvPr id="21" name="TextBox 20"/>
        <xdr:cNvSpPr txBox="1"/>
      </xdr:nvSpPr>
      <xdr:spPr>
        <a:xfrm rot="18820219">
          <a:off x="10480948" y="1971674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twoCellAnchor>
    <xdr:from>
      <xdr:col>10</xdr:col>
      <xdr:colOff>334521</xdr:colOff>
      <xdr:row>9</xdr:row>
      <xdr:rowOff>85726</xdr:rowOff>
    </xdr:from>
    <xdr:to>
      <xdr:col>13</xdr:col>
      <xdr:colOff>257174</xdr:colOff>
      <xdr:row>16</xdr:row>
      <xdr:rowOff>93439</xdr:rowOff>
    </xdr:to>
    <xdr:cxnSp macro="">
      <xdr:nvCxnSpPr>
        <xdr:cNvPr id="23" name="Прямая соединительная линия 22"/>
        <xdr:cNvCxnSpPr>
          <a:stCxn id="11" idx="2"/>
        </xdr:cNvCxnSpPr>
      </xdr:nvCxnSpPr>
      <xdr:spPr>
        <a:xfrm rot="10800000" flipH="1">
          <a:off x="9221346" y="2171701"/>
          <a:ext cx="1751453" cy="172221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334521</xdr:colOff>
      <xdr:row>16</xdr:row>
      <xdr:rowOff>93438</xdr:rowOff>
    </xdr:from>
    <xdr:to>
      <xdr:col>14</xdr:col>
      <xdr:colOff>66674</xdr:colOff>
      <xdr:row>19</xdr:row>
      <xdr:rowOff>95250</xdr:rowOff>
    </xdr:to>
    <xdr:cxnSp macro="">
      <xdr:nvCxnSpPr>
        <xdr:cNvPr id="26" name="Прямая соединительная линия 25"/>
        <xdr:cNvCxnSpPr>
          <a:stCxn id="11" idx="2"/>
        </xdr:cNvCxnSpPr>
      </xdr:nvCxnSpPr>
      <xdr:spPr>
        <a:xfrm rot="10800000" flipH="1" flipV="1">
          <a:off x="9221346" y="3893913"/>
          <a:ext cx="2170553" cy="5733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334522</xdr:colOff>
      <xdr:row>16</xdr:row>
      <xdr:rowOff>93437</xdr:rowOff>
    </xdr:from>
    <xdr:to>
      <xdr:col>13</xdr:col>
      <xdr:colOff>171450</xdr:colOff>
      <xdr:row>27</xdr:row>
      <xdr:rowOff>66674</xdr:rowOff>
    </xdr:to>
    <xdr:cxnSp macro="">
      <xdr:nvCxnSpPr>
        <xdr:cNvPr id="29" name="Прямая соединительная линия 28"/>
        <xdr:cNvCxnSpPr>
          <a:stCxn id="11" idx="2"/>
        </xdr:cNvCxnSpPr>
      </xdr:nvCxnSpPr>
      <xdr:spPr>
        <a:xfrm rot="10800000" flipH="1" flipV="1">
          <a:off x="9221347" y="3893912"/>
          <a:ext cx="1665728" cy="20687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12</xdr:row>
      <xdr:rowOff>161926</xdr:rowOff>
    </xdr:from>
    <xdr:to>
      <xdr:col>11</xdr:col>
      <xdr:colOff>511249</xdr:colOff>
      <xdr:row>13</xdr:row>
      <xdr:rowOff>185594</xdr:rowOff>
    </xdr:to>
    <xdr:grpSp>
      <xdr:nvGrpSpPr>
        <xdr:cNvPr id="35" name="Группа 34"/>
        <xdr:cNvGrpSpPr/>
      </xdr:nvGrpSpPr>
      <xdr:grpSpPr>
        <a:xfrm rot="2880000">
          <a:off x="9721166" y="3128060"/>
          <a:ext cx="214168" cy="358849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390525</xdr:colOff>
      <xdr:row>17</xdr:row>
      <xdr:rowOff>28576</xdr:rowOff>
    </xdr:from>
    <xdr:to>
      <xdr:col>12</xdr:col>
      <xdr:colOff>139774</xdr:colOff>
      <xdr:row>18</xdr:row>
      <xdr:rowOff>52244</xdr:rowOff>
    </xdr:to>
    <xdr:grpSp>
      <xdr:nvGrpSpPr>
        <xdr:cNvPr id="38" name="Группа 37"/>
        <xdr:cNvGrpSpPr/>
      </xdr:nvGrpSpPr>
      <xdr:grpSpPr>
        <a:xfrm rot="6480000">
          <a:off x="9959291" y="3947210"/>
          <a:ext cx="214168" cy="358849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234266</xdr:colOff>
      <xdr:row>19</xdr:row>
      <xdr:rowOff>108635</xdr:rowOff>
    </xdr:from>
    <xdr:to>
      <xdr:col>11</xdr:col>
      <xdr:colOff>448434</xdr:colOff>
      <xdr:row>21</xdr:row>
      <xdr:rowOff>86484</xdr:rowOff>
    </xdr:to>
    <xdr:grpSp>
      <xdr:nvGrpSpPr>
        <xdr:cNvPr id="41" name="Группа 40"/>
        <xdr:cNvGrpSpPr/>
      </xdr:nvGrpSpPr>
      <xdr:grpSpPr>
        <a:xfrm rot="8520000">
          <a:off x="9730691" y="4480610"/>
          <a:ext cx="214168" cy="358849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154101</xdr:colOff>
      <xdr:row>15</xdr:row>
      <xdr:rowOff>101714</xdr:rowOff>
    </xdr:from>
    <xdr:to>
      <xdr:col>10</xdr:col>
      <xdr:colOff>515159</xdr:colOff>
      <xdr:row>17</xdr:row>
      <xdr:rowOff>86483</xdr:rowOff>
    </xdr:to>
    <xdr:grpSp>
      <xdr:nvGrpSpPr>
        <xdr:cNvPr id="9" name="Группа 8"/>
        <xdr:cNvGrpSpPr/>
      </xdr:nvGrpSpPr>
      <xdr:grpSpPr>
        <a:xfrm rot="1670272">
          <a:off x="9040926" y="3711689"/>
          <a:ext cx="361058" cy="365769"/>
          <a:chOff x="7114605" y="1263243"/>
          <a:chExt cx="361058" cy="363501"/>
        </a:xfrm>
      </xdr:grpSpPr>
      <xdr:sp macro="" textlink="">
        <xdr:nvSpPr>
          <xdr:cNvPr id="10" name="Хорда 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" name="Хорда 1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527</xdr:colOff>
      <xdr:row>24</xdr:row>
      <xdr:rowOff>6866</xdr:rowOff>
    </xdr:from>
    <xdr:ext cx="311496" cy="526363"/>
    <xdr:sp macro="" textlink="">
      <xdr:nvSpPr>
        <xdr:cNvPr id="44" name="TextBox 43"/>
        <xdr:cNvSpPr txBox="1"/>
      </xdr:nvSpPr>
      <xdr:spPr>
        <a:xfrm rot="2935085">
          <a:off x="10608718" y="543877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oneCellAnchor>
    <xdr:from>
      <xdr:col>8</xdr:col>
      <xdr:colOff>486303</xdr:colOff>
      <xdr:row>26</xdr:row>
      <xdr:rowOff>149741</xdr:rowOff>
    </xdr:from>
    <xdr:ext cx="311496" cy="526363"/>
    <xdr:sp macro="" textlink="">
      <xdr:nvSpPr>
        <xdr:cNvPr id="45" name="TextBox 44"/>
        <xdr:cNvSpPr txBox="1"/>
      </xdr:nvSpPr>
      <xdr:spPr>
        <a:xfrm rot="17465808">
          <a:off x="8046494" y="5962650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oneCellAnchor>
    <xdr:from>
      <xdr:col>5</xdr:col>
      <xdr:colOff>1112293</xdr:colOff>
      <xdr:row>19</xdr:row>
      <xdr:rowOff>142875</xdr:rowOff>
    </xdr:from>
    <xdr:ext cx="526363" cy="311496"/>
    <xdr:sp macro="" textlink="">
      <xdr:nvSpPr>
        <xdr:cNvPr id="46" name="TextBox 45"/>
        <xdr:cNvSpPr txBox="1"/>
      </xdr:nvSpPr>
      <xdr:spPr>
        <a:xfrm rot="20187382">
          <a:off x="6674893" y="4514850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65</a:t>
          </a:r>
          <a:endParaRPr lang="ru-RU" sz="14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238373"/>
          <a:ext cx="3583672" cy="3535852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512543</xdr:colOff>
      <xdr:row>0</xdr:row>
      <xdr:rowOff>0</xdr:rowOff>
    </xdr:from>
    <xdr:ext cx="311496" cy="617348"/>
    <xdr:sp macro="" textlink="">
      <xdr:nvSpPr>
        <xdr:cNvPr id="3" name="TextBox 2"/>
        <xdr:cNvSpPr txBox="1"/>
      </xdr:nvSpPr>
      <xdr:spPr>
        <a:xfrm rot="16200000">
          <a:off x="8636842" y="15292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6</xdr:col>
      <xdr:colOff>0</xdr:colOff>
      <xdr:row>16</xdr:row>
      <xdr:rowOff>184669</xdr:rowOff>
    </xdr:from>
    <xdr:to>
      <xdr:col>14</xdr:col>
      <xdr:colOff>291582</xdr:colOff>
      <xdr:row>17</xdr:row>
      <xdr:rowOff>0</xdr:rowOff>
    </xdr:to>
    <xdr:cxnSp macro="">
      <xdr:nvCxnSpPr>
        <xdr:cNvPr id="4" name="Прямая соединительная линия 3"/>
        <xdr:cNvCxnSpPr/>
      </xdr:nvCxnSpPr>
      <xdr:spPr>
        <a:xfrm flipV="1">
          <a:off x="6943725" y="4013719"/>
          <a:ext cx="4673082" cy="58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329487</xdr:colOff>
      <xdr:row>17</xdr:row>
      <xdr:rowOff>9719</xdr:rowOff>
    </xdr:from>
    <xdr:to>
      <xdr:col>10</xdr:col>
      <xdr:colOff>378084</xdr:colOff>
      <xdr:row>27</xdr:row>
      <xdr:rowOff>400438</xdr:rowOff>
    </xdr:to>
    <xdr:cxnSp macro="">
      <xdr:nvCxnSpPr>
        <xdr:cNvPr id="5" name="Прямая соединительная линия 4"/>
        <xdr:cNvCxnSpPr/>
      </xdr:nvCxnSpPr>
      <xdr:spPr>
        <a:xfrm rot="16200000" flipH="1">
          <a:off x="8092751" y="5152830"/>
          <a:ext cx="2295719" cy="4859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232682</xdr:colOff>
      <xdr:row>18</xdr:row>
      <xdr:rowOff>146568</xdr:rowOff>
    </xdr:from>
    <xdr:to>
      <xdr:col>10</xdr:col>
      <xdr:colOff>448682</xdr:colOff>
      <xdr:row>20</xdr:row>
      <xdr:rowOff>125987</xdr:rowOff>
    </xdr:to>
    <xdr:grpSp>
      <xdr:nvGrpSpPr>
        <xdr:cNvPr id="7" name="Группа 137"/>
        <xdr:cNvGrpSpPr/>
      </xdr:nvGrpSpPr>
      <xdr:grpSpPr>
        <a:xfrm>
          <a:off x="9119507" y="4356618"/>
          <a:ext cx="216000" cy="360419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430432</xdr:colOff>
      <xdr:row>15</xdr:row>
      <xdr:rowOff>38626</xdr:rowOff>
    </xdr:from>
    <xdr:ext cx="617348" cy="311496"/>
    <xdr:sp macro="" textlink="">
      <xdr:nvSpPr>
        <xdr:cNvPr id="11" name="TextBox 10"/>
        <xdr:cNvSpPr txBox="1"/>
      </xdr:nvSpPr>
      <xdr:spPr>
        <a:xfrm>
          <a:off x="11146057" y="367717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oneCellAnchor>
    <xdr:from>
      <xdr:col>10</xdr:col>
      <xdr:colOff>37323</xdr:colOff>
      <xdr:row>26</xdr:row>
      <xdr:rowOff>156293</xdr:rowOff>
    </xdr:from>
    <xdr:ext cx="311496" cy="526363"/>
    <xdr:sp macro="" textlink="">
      <xdr:nvSpPr>
        <xdr:cNvPr id="12" name="TextBox 11"/>
        <xdr:cNvSpPr txBox="1"/>
      </xdr:nvSpPr>
      <xdr:spPr>
        <a:xfrm rot="16200000">
          <a:off x="8816714" y="599777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</a:p>
      </xdr:txBody>
    </xdr:sp>
    <xdr:clientData/>
  </xdr:oneCellAnchor>
  <xdr:twoCellAnchor>
    <xdr:from>
      <xdr:col>10</xdr:col>
      <xdr:colOff>247650</xdr:colOff>
      <xdr:row>22</xdr:row>
      <xdr:rowOff>171450</xdr:rowOff>
    </xdr:from>
    <xdr:to>
      <xdr:col>10</xdr:col>
      <xdr:colOff>463650</xdr:colOff>
      <xdr:row>24</xdr:row>
      <xdr:rowOff>150869</xdr:rowOff>
    </xdr:to>
    <xdr:grpSp>
      <xdr:nvGrpSpPr>
        <xdr:cNvPr id="13" name="Группа 137"/>
        <xdr:cNvGrpSpPr/>
      </xdr:nvGrpSpPr>
      <xdr:grpSpPr>
        <a:xfrm>
          <a:off x="9134475" y="5143500"/>
          <a:ext cx="216000" cy="360419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238373"/>
          <a:ext cx="3583672" cy="3535852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512543</xdr:colOff>
      <xdr:row>0</xdr:row>
      <xdr:rowOff>0</xdr:rowOff>
    </xdr:from>
    <xdr:ext cx="311496" cy="617348"/>
    <xdr:sp macro="" textlink="">
      <xdr:nvSpPr>
        <xdr:cNvPr id="3" name="TextBox 2"/>
        <xdr:cNvSpPr txBox="1"/>
      </xdr:nvSpPr>
      <xdr:spPr>
        <a:xfrm rot="16200000">
          <a:off x="8636842" y="15292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6</xdr:col>
      <xdr:colOff>0</xdr:colOff>
      <xdr:row>16</xdr:row>
      <xdr:rowOff>184669</xdr:rowOff>
    </xdr:from>
    <xdr:to>
      <xdr:col>14</xdr:col>
      <xdr:colOff>291582</xdr:colOff>
      <xdr:row>17</xdr:row>
      <xdr:rowOff>0</xdr:rowOff>
    </xdr:to>
    <xdr:cxnSp macro="">
      <xdr:nvCxnSpPr>
        <xdr:cNvPr id="4" name="Прямая соединительная линия 3"/>
        <xdr:cNvCxnSpPr/>
      </xdr:nvCxnSpPr>
      <xdr:spPr>
        <a:xfrm flipV="1">
          <a:off x="6943725" y="4013719"/>
          <a:ext cx="4673082" cy="58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329487</xdr:colOff>
      <xdr:row>17</xdr:row>
      <xdr:rowOff>9719</xdr:rowOff>
    </xdr:from>
    <xdr:to>
      <xdr:col>10</xdr:col>
      <xdr:colOff>378084</xdr:colOff>
      <xdr:row>27</xdr:row>
      <xdr:rowOff>400438</xdr:rowOff>
    </xdr:to>
    <xdr:cxnSp macro="">
      <xdr:nvCxnSpPr>
        <xdr:cNvPr id="5" name="Прямая соединительная линия 4"/>
        <xdr:cNvCxnSpPr/>
      </xdr:nvCxnSpPr>
      <xdr:spPr>
        <a:xfrm rot="16200000" flipH="1">
          <a:off x="8092751" y="5152830"/>
          <a:ext cx="2295719" cy="4859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232682</xdr:colOff>
      <xdr:row>18</xdr:row>
      <xdr:rowOff>146568</xdr:rowOff>
    </xdr:from>
    <xdr:to>
      <xdr:col>10</xdr:col>
      <xdr:colOff>448682</xdr:colOff>
      <xdr:row>20</xdr:row>
      <xdr:rowOff>125987</xdr:rowOff>
    </xdr:to>
    <xdr:grpSp>
      <xdr:nvGrpSpPr>
        <xdr:cNvPr id="6" name="Группа 137"/>
        <xdr:cNvGrpSpPr/>
      </xdr:nvGrpSpPr>
      <xdr:grpSpPr>
        <a:xfrm>
          <a:off x="9119507" y="4356618"/>
          <a:ext cx="216000" cy="360419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430432</xdr:colOff>
      <xdr:row>15</xdr:row>
      <xdr:rowOff>38626</xdr:rowOff>
    </xdr:from>
    <xdr:ext cx="617348" cy="311496"/>
    <xdr:sp macro="" textlink="">
      <xdr:nvSpPr>
        <xdr:cNvPr id="9" name="TextBox 8"/>
        <xdr:cNvSpPr txBox="1"/>
      </xdr:nvSpPr>
      <xdr:spPr>
        <a:xfrm>
          <a:off x="11146057" y="367717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oneCellAnchor>
    <xdr:from>
      <xdr:col>10</xdr:col>
      <xdr:colOff>37323</xdr:colOff>
      <xdr:row>26</xdr:row>
      <xdr:rowOff>156293</xdr:rowOff>
    </xdr:from>
    <xdr:ext cx="311496" cy="526363"/>
    <xdr:sp macro="" textlink="">
      <xdr:nvSpPr>
        <xdr:cNvPr id="10" name="TextBox 9"/>
        <xdr:cNvSpPr txBox="1"/>
      </xdr:nvSpPr>
      <xdr:spPr>
        <a:xfrm rot="16200000">
          <a:off x="8816714" y="599777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</a:p>
      </xdr:txBody>
    </xdr:sp>
    <xdr:clientData/>
  </xdr:oneCellAnchor>
  <xdr:twoCellAnchor>
    <xdr:from>
      <xdr:col>10</xdr:col>
      <xdr:colOff>247650</xdr:colOff>
      <xdr:row>22</xdr:row>
      <xdr:rowOff>171450</xdr:rowOff>
    </xdr:from>
    <xdr:to>
      <xdr:col>10</xdr:col>
      <xdr:colOff>463650</xdr:colOff>
      <xdr:row>24</xdr:row>
      <xdr:rowOff>150869</xdr:rowOff>
    </xdr:to>
    <xdr:grpSp>
      <xdr:nvGrpSpPr>
        <xdr:cNvPr id="11" name="Группа 137"/>
        <xdr:cNvGrpSpPr/>
      </xdr:nvGrpSpPr>
      <xdr:grpSpPr>
        <a:xfrm>
          <a:off x="9134475" y="5143500"/>
          <a:ext cx="216000" cy="360419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9</xdr:row>
      <xdr:rowOff>161923</xdr:rowOff>
    </xdr:from>
    <xdr:to>
      <xdr:col>13</xdr:col>
      <xdr:colOff>282124</xdr:colOff>
      <xdr:row>26</xdr:row>
      <xdr:rowOff>142423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2478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320545</xdr:colOff>
      <xdr:row>5</xdr:row>
      <xdr:rowOff>105164</xdr:rowOff>
    </xdr:from>
    <xdr:to>
      <xdr:col>10</xdr:col>
      <xdr:colOff>330265</xdr:colOff>
      <xdr:row>15</xdr:row>
      <xdr:rowOff>105361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969119" y="2467365"/>
          <a:ext cx="2486222" cy="97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222891</xdr:colOff>
      <xdr:row>10</xdr:row>
      <xdr:rowOff>148628</xdr:rowOff>
    </xdr:from>
    <xdr:to>
      <xdr:col>10</xdr:col>
      <xdr:colOff>438891</xdr:colOff>
      <xdr:row>12</xdr:row>
      <xdr:rowOff>128047</xdr:rowOff>
    </xdr:to>
    <xdr:grpSp>
      <xdr:nvGrpSpPr>
        <xdr:cNvPr id="5" name="Группа 4"/>
        <xdr:cNvGrpSpPr/>
      </xdr:nvGrpSpPr>
      <xdr:grpSpPr>
        <a:xfrm>
          <a:off x="9109716" y="2806103"/>
          <a:ext cx="216000" cy="360419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595840</xdr:colOff>
      <xdr:row>5</xdr:row>
      <xdr:rowOff>261412</xdr:rowOff>
    </xdr:from>
    <xdr:ext cx="311496" cy="617348"/>
    <xdr:sp macro="" textlink="">
      <xdr:nvSpPr>
        <xdr:cNvPr id="8" name="TextBox 7"/>
        <xdr:cNvSpPr txBox="1"/>
      </xdr:nvSpPr>
      <xdr:spPr>
        <a:xfrm rot="16200000">
          <a:off x="8720139" y="153828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304802</xdr:colOff>
      <xdr:row>16</xdr:row>
      <xdr:rowOff>93439</xdr:rowOff>
    </xdr:from>
    <xdr:to>
      <xdr:col>10</xdr:col>
      <xdr:colOff>334521</xdr:colOff>
      <xdr:row>28</xdr:row>
      <xdr:rowOff>533401</xdr:rowOff>
    </xdr:to>
    <xdr:cxnSp macro="">
      <xdr:nvCxnSpPr>
        <xdr:cNvPr id="10" name="Прямая соединительная линия 9"/>
        <xdr:cNvCxnSpPr>
          <a:endCxn id="32" idx="2"/>
        </xdr:cNvCxnSpPr>
      </xdr:nvCxnSpPr>
      <xdr:spPr>
        <a:xfrm rot="5400000" flipH="1" flipV="1">
          <a:off x="7843506" y="5242035"/>
          <a:ext cx="2725962" cy="297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228991</xdr:colOff>
      <xdr:row>19</xdr:row>
      <xdr:rowOff>185739</xdr:rowOff>
    </xdr:from>
    <xdr:to>
      <xdr:col>10</xdr:col>
      <xdr:colOff>443159</xdr:colOff>
      <xdr:row>21</xdr:row>
      <xdr:rowOff>163588</xdr:rowOff>
    </xdr:to>
    <xdr:grpSp>
      <xdr:nvGrpSpPr>
        <xdr:cNvPr id="11" name="Группа 10"/>
        <xdr:cNvGrpSpPr/>
      </xdr:nvGrpSpPr>
      <xdr:grpSpPr>
        <a:xfrm rot="60000">
          <a:off x="9115816" y="4557714"/>
          <a:ext cx="214168" cy="358849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154101</xdr:colOff>
      <xdr:row>15</xdr:row>
      <xdr:rowOff>101714</xdr:rowOff>
    </xdr:from>
    <xdr:to>
      <xdr:col>10</xdr:col>
      <xdr:colOff>515159</xdr:colOff>
      <xdr:row>17</xdr:row>
      <xdr:rowOff>86483</xdr:rowOff>
    </xdr:to>
    <xdr:grpSp>
      <xdr:nvGrpSpPr>
        <xdr:cNvPr id="30" name="Группа 29"/>
        <xdr:cNvGrpSpPr/>
      </xdr:nvGrpSpPr>
      <xdr:grpSpPr>
        <a:xfrm rot="1670272">
          <a:off x="9040926" y="3711689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9</xdr:col>
      <xdr:colOff>572029</xdr:colOff>
      <xdr:row>27</xdr:row>
      <xdr:rowOff>64016</xdr:rowOff>
    </xdr:from>
    <xdr:ext cx="311496" cy="526363"/>
    <xdr:sp macro="" textlink="">
      <xdr:nvSpPr>
        <xdr:cNvPr id="34" name="TextBox 33"/>
        <xdr:cNvSpPr txBox="1"/>
      </xdr:nvSpPr>
      <xdr:spPr>
        <a:xfrm rot="16422242">
          <a:off x="8741820" y="606742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65</a:t>
          </a:r>
          <a:endParaRPr lang="ru-RU" sz="14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238373"/>
          <a:ext cx="3583672" cy="3535852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512543</xdr:colOff>
      <xdr:row>0</xdr:row>
      <xdr:rowOff>0</xdr:rowOff>
    </xdr:from>
    <xdr:ext cx="311496" cy="617348"/>
    <xdr:sp macro="" textlink="">
      <xdr:nvSpPr>
        <xdr:cNvPr id="3" name="TextBox 2"/>
        <xdr:cNvSpPr txBox="1"/>
      </xdr:nvSpPr>
      <xdr:spPr>
        <a:xfrm rot="16200000">
          <a:off x="8636842" y="15292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6</xdr:col>
      <xdr:colOff>0</xdr:colOff>
      <xdr:row>16</xdr:row>
      <xdr:rowOff>184669</xdr:rowOff>
    </xdr:from>
    <xdr:to>
      <xdr:col>14</xdr:col>
      <xdr:colOff>291582</xdr:colOff>
      <xdr:row>17</xdr:row>
      <xdr:rowOff>0</xdr:rowOff>
    </xdr:to>
    <xdr:cxnSp macro="">
      <xdr:nvCxnSpPr>
        <xdr:cNvPr id="4" name="Прямая соединительная линия 3"/>
        <xdr:cNvCxnSpPr/>
      </xdr:nvCxnSpPr>
      <xdr:spPr>
        <a:xfrm flipV="1">
          <a:off x="6943725" y="4013719"/>
          <a:ext cx="4673082" cy="58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17</xdr:row>
      <xdr:rowOff>0</xdr:rowOff>
    </xdr:from>
    <xdr:to>
      <xdr:col>11</xdr:col>
      <xdr:colOff>0</xdr:colOff>
      <xdr:row>22</xdr:row>
      <xdr:rowOff>57150</xdr:rowOff>
    </xdr:to>
    <xdr:cxnSp macro="">
      <xdr:nvCxnSpPr>
        <xdr:cNvPr id="5" name="Прямая соединительная линия 4"/>
        <xdr:cNvCxnSpPr/>
      </xdr:nvCxnSpPr>
      <xdr:spPr>
        <a:xfrm>
          <a:off x="8201025" y="4019550"/>
          <a:ext cx="1295400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430432</xdr:colOff>
      <xdr:row>15</xdr:row>
      <xdr:rowOff>38626</xdr:rowOff>
    </xdr:from>
    <xdr:ext cx="617348" cy="311496"/>
    <xdr:sp macro="" textlink="">
      <xdr:nvSpPr>
        <xdr:cNvPr id="9" name="TextBox 8"/>
        <xdr:cNvSpPr txBox="1"/>
      </xdr:nvSpPr>
      <xdr:spPr>
        <a:xfrm>
          <a:off x="11146057" y="367717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500</a:t>
          </a:r>
          <a:endParaRPr lang="ru-RU" sz="1400"/>
        </a:p>
      </xdr:txBody>
    </xdr:sp>
    <xdr:clientData/>
  </xdr:oneCellAnchor>
  <xdr:twoCellAnchor>
    <xdr:from>
      <xdr:col>9</xdr:col>
      <xdr:colOff>232590</xdr:colOff>
      <xdr:row>18</xdr:row>
      <xdr:rowOff>91260</xdr:rowOff>
    </xdr:from>
    <xdr:to>
      <xdr:col>9</xdr:col>
      <xdr:colOff>593009</xdr:colOff>
      <xdr:row>19</xdr:row>
      <xdr:rowOff>116760</xdr:rowOff>
    </xdr:to>
    <xdr:grpSp>
      <xdr:nvGrpSpPr>
        <xdr:cNvPr id="11" name="Группа 137"/>
        <xdr:cNvGrpSpPr/>
      </xdr:nvGrpSpPr>
      <xdr:grpSpPr>
        <a:xfrm rot="-2940000">
          <a:off x="8591550" y="4221956"/>
          <a:ext cx="216000" cy="360419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591207</xdr:colOff>
      <xdr:row>22</xdr:row>
      <xdr:rowOff>38100</xdr:rowOff>
    </xdr:from>
    <xdr:to>
      <xdr:col>14</xdr:col>
      <xdr:colOff>342900</xdr:colOff>
      <xdr:row>22</xdr:row>
      <xdr:rowOff>53373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9467522" y="4989458"/>
          <a:ext cx="2182210" cy="15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361950</xdr:colOff>
      <xdr:row>12</xdr:row>
      <xdr:rowOff>28575</xdr:rowOff>
    </xdr:from>
    <xdr:to>
      <xdr:col>14</xdr:col>
      <xdr:colOff>180975</xdr:colOff>
      <xdr:row>12</xdr:row>
      <xdr:rowOff>38100</xdr:rowOff>
    </xdr:to>
    <xdr:cxnSp macro="">
      <xdr:nvCxnSpPr>
        <xdr:cNvPr id="24" name="Прямая соединительная линия 23"/>
        <xdr:cNvCxnSpPr/>
      </xdr:nvCxnSpPr>
      <xdr:spPr>
        <a:xfrm>
          <a:off x="9858375" y="3095625"/>
          <a:ext cx="16478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12</xdr:row>
      <xdr:rowOff>38100</xdr:rowOff>
    </xdr:from>
    <xdr:to>
      <xdr:col>11</xdr:col>
      <xdr:colOff>361950</xdr:colOff>
      <xdr:row>16</xdr:row>
      <xdr:rowOff>171450</xdr:rowOff>
    </xdr:to>
    <xdr:cxnSp macro="">
      <xdr:nvCxnSpPr>
        <xdr:cNvPr id="28" name="Прямая соединительная линия 27"/>
        <xdr:cNvCxnSpPr/>
      </xdr:nvCxnSpPr>
      <xdr:spPr>
        <a:xfrm rot="5400000" flipH="1" flipV="1">
          <a:off x="8982075" y="3124200"/>
          <a:ext cx="895350" cy="8572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238005</xdr:colOff>
      <xdr:row>16</xdr:row>
      <xdr:rowOff>185485</xdr:rowOff>
    </xdr:from>
    <xdr:to>
      <xdr:col>11</xdr:col>
      <xdr:colOff>365961</xdr:colOff>
      <xdr:row>19</xdr:row>
      <xdr:rowOff>189380</xdr:rowOff>
    </xdr:to>
    <xdr:cxnSp macro="">
      <xdr:nvCxnSpPr>
        <xdr:cNvPr id="31" name="Прямая соединительная линия 30"/>
        <xdr:cNvCxnSpPr>
          <a:endCxn id="45" idx="2"/>
        </xdr:cNvCxnSpPr>
      </xdr:nvCxnSpPr>
      <xdr:spPr>
        <a:xfrm rot="10800000" flipV="1">
          <a:off x="9114993" y="4015003"/>
          <a:ext cx="736931" cy="57773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1276351</xdr:colOff>
      <xdr:row>21</xdr:row>
      <xdr:rowOff>19049</xdr:rowOff>
    </xdr:from>
    <xdr:to>
      <xdr:col>9</xdr:col>
      <xdr:colOff>571501</xdr:colOff>
      <xdr:row>21</xdr:row>
      <xdr:rowOff>28574</xdr:rowOff>
    </xdr:to>
    <xdr:cxnSp macro="">
      <xdr:nvCxnSpPr>
        <xdr:cNvPr id="34" name="Прямая соединительная линия 33"/>
        <xdr:cNvCxnSpPr/>
      </xdr:nvCxnSpPr>
      <xdr:spPr>
        <a:xfrm rot="10800000" flipV="1">
          <a:off x="6838951" y="4800599"/>
          <a:ext cx="20097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442140</xdr:colOff>
      <xdr:row>13</xdr:row>
      <xdr:rowOff>110310</xdr:rowOff>
    </xdr:from>
    <xdr:to>
      <xdr:col>11</xdr:col>
      <xdr:colOff>192959</xdr:colOff>
      <xdr:row>14</xdr:row>
      <xdr:rowOff>135810</xdr:rowOff>
    </xdr:to>
    <xdr:grpSp>
      <xdr:nvGrpSpPr>
        <xdr:cNvPr id="36" name="Группа 137"/>
        <xdr:cNvGrpSpPr/>
      </xdr:nvGrpSpPr>
      <xdr:grpSpPr>
        <a:xfrm rot="2760000">
          <a:off x="9407128" y="3289697"/>
          <a:ext cx="216000" cy="358038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284297</xdr:colOff>
      <xdr:row>18</xdr:row>
      <xdr:rowOff>94953</xdr:rowOff>
    </xdr:from>
    <xdr:to>
      <xdr:col>11</xdr:col>
      <xdr:colOff>35116</xdr:colOff>
      <xdr:row>19</xdr:row>
      <xdr:rowOff>120453</xdr:rowOff>
    </xdr:to>
    <xdr:grpSp>
      <xdr:nvGrpSpPr>
        <xdr:cNvPr id="6" name="Группа 137"/>
        <xdr:cNvGrpSpPr/>
      </xdr:nvGrpSpPr>
      <xdr:grpSpPr>
        <a:xfrm rot="3360000">
          <a:off x="9249285" y="4226840"/>
          <a:ext cx="216000" cy="358038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147411</xdr:colOff>
      <xdr:row>10</xdr:row>
      <xdr:rowOff>79375</xdr:rowOff>
    </xdr:from>
    <xdr:ext cx="526363" cy="311496"/>
    <xdr:sp macro="" textlink="">
      <xdr:nvSpPr>
        <xdr:cNvPr id="40" name="TextBox 39"/>
        <xdr:cNvSpPr txBox="1"/>
      </xdr:nvSpPr>
      <xdr:spPr>
        <a:xfrm>
          <a:off x="10863036" y="277812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13</xdr:col>
      <xdr:colOff>283482</xdr:colOff>
      <xdr:row>20</xdr:row>
      <xdr:rowOff>79374</xdr:rowOff>
    </xdr:from>
    <xdr:ext cx="526363" cy="311496"/>
    <xdr:sp macro="" textlink="">
      <xdr:nvSpPr>
        <xdr:cNvPr id="41" name="TextBox 40"/>
        <xdr:cNvSpPr txBox="1"/>
      </xdr:nvSpPr>
      <xdr:spPr>
        <a:xfrm>
          <a:off x="10999107" y="4705803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oneCellAnchor>
    <xdr:from>
      <xdr:col>5</xdr:col>
      <xdr:colOff>1304018</xdr:colOff>
      <xdr:row>19</xdr:row>
      <xdr:rowOff>79375</xdr:rowOff>
    </xdr:from>
    <xdr:ext cx="526363" cy="311496"/>
    <xdr:sp macro="" textlink="">
      <xdr:nvSpPr>
        <xdr:cNvPr id="42" name="TextBox 41"/>
        <xdr:cNvSpPr txBox="1"/>
      </xdr:nvSpPr>
      <xdr:spPr>
        <a:xfrm>
          <a:off x="6848929" y="4513036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twoCellAnchor>
    <xdr:from>
      <xdr:col>10</xdr:col>
      <xdr:colOff>31228</xdr:colOff>
      <xdr:row>19</xdr:row>
      <xdr:rowOff>187377</xdr:rowOff>
    </xdr:from>
    <xdr:to>
      <xdr:col>10</xdr:col>
      <xdr:colOff>391228</xdr:colOff>
      <xdr:row>21</xdr:row>
      <xdr:rowOff>164816</xdr:rowOff>
    </xdr:to>
    <xdr:sp macro="" textlink="">
      <xdr:nvSpPr>
        <xdr:cNvPr id="45" name="Дуга 44"/>
        <xdr:cNvSpPr/>
      </xdr:nvSpPr>
      <xdr:spPr>
        <a:xfrm rot="16713289">
          <a:off x="8908216" y="4590738"/>
          <a:ext cx="360000" cy="360000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569939</xdr:colOff>
      <xdr:row>20</xdr:row>
      <xdr:rowOff>149321</xdr:rowOff>
    </xdr:from>
    <xdr:to>
      <xdr:col>10</xdr:col>
      <xdr:colOff>33231</xdr:colOff>
      <xdr:row>21</xdr:row>
      <xdr:rowOff>23422</xdr:rowOff>
    </xdr:to>
    <xdr:cxnSp macro="">
      <xdr:nvCxnSpPr>
        <xdr:cNvPr id="48" name="Прямая соединительная линия 47"/>
        <xdr:cNvCxnSpPr>
          <a:stCxn id="45" idx="0"/>
        </xdr:cNvCxnSpPr>
      </xdr:nvCxnSpPr>
      <xdr:spPr>
        <a:xfrm rot="5400000">
          <a:off x="8841394" y="4740519"/>
          <a:ext cx="65382" cy="722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9</xdr:row>
      <xdr:rowOff>123823</xdr:rowOff>
    </xdr:from>
    <xdr:to>
      <xdr:col>13</xdr:col>
      <xdr:colOff>275321</xdr:colOff>
      <xdr:row>26</xdr:row>
      <xdr:rowOff>40175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238373"/>
          <a:ext cx="3583672" cy="3535852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16</xdr:row>
      <xdr:rowOff>184669</xdr:rowOff>
    </xdr:from>
    <xdr:to>
      <xdr:col>14</xdr:col>
      <xdr:colOff>291582</xdr:colOff>
      <xdr:row>17</xdr:row>
      <xdr:rowOff>0</xdr:rowOff>
    </xdr:to>
    <xdr:cxnSp macro="">
      <xdr:nvCxnSpPr>
        <xdr:cNvPr id="4" name="Прямая соединительная линия 3"/>
        <xdr:cNvCxnSpPr/>
      </xdr:nvCxnSpPr>
      <xdr:spPr>
        <a:xfrm flipV="1">
          <a:off x="6943725" y="4013719"/>
          <a:ext cx="4673082" cy="58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272337</xdr:colOff>
      <xdr:row>6</xdr:row>
      <xdr:rowOff>181169</xdr:rowOff>
    </xdr:from>
    <xdr:to>
      <xdr:col>10</xdr:col>
      <xdr:colOff>320934</xdr:colOff>
      <xdr:row>16</xdr:row>
      <xdr:rowOff>181363</xdr:rowOff>
    </xdr:to>
    <xdr:cxnSp macro="">
      <xdr:nvCxnSpPr>
        <xdr:cNvPr id="5" name="Прямая соединительная линия 4"/>
        <xdr:cNvCxnSpPr/>
      </xdr:nvCxnSpPr>
      <xdr:spPr>
        <a:xfrm rot="16200000" flipH="1">
          <a:off x="8035601" y="2838255"/>
          <a:ext cx="2295719" cy="4859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455747</xdr:colOff>
      <xdr:row>16</xdr:row>
      <xdr:rowOff>56854</xdr:rowOff>
    </xdr:from>
    <xdr:to>
      <xdr:col>12</xdr:col>
      <xdr:colOff>206566</xdr:colOff>
      <xdr:row>17</xdr:row>
      <xdr:rowOff>82354</xdr:rowOff>
    </xdr:to>
    <xdr:grpSp>
      <xdr:nvGrpSpPr>
        <xdr:cNvPr id="6" name="Группа 137"/>
        <xdr:cNvGrpSpPr/>
      </xdr:nvGrpSpPr>
      <xdr:grpSpPr>
        <a:xfrm rot="5400000">
          <a:off x="10024382" y="3813694"/>
          <a:ext cx="216000" cy="360419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430432</xdr:colOff>
      <xdr:row>15</xdr:row>
      <xdr:rowOff>38626</xdr:rowOff>
    </xdr:from>
    <xdr:ext cx="526363" cy="311496"/>
    <xdr:sp macro="" textlink="">
      <xdr:nvSpPr>
        <xdr:cNvPr id="9" name="TextBox 8"/>
        <xdr:cNvSpPr txBox="1"/>
      </xdr:nvSpPr>
      <xdr:spPr>
        <a:xfrm>
          <a:off x="11146057" y="3677176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9</xdr:col>
      <xdr:colOff>542148</xdr:colOff>
      <xdr:row>6</xdr:row>
      <xdr:rowOff>51518</xdr:rowOff>
    </xdr:from>
    <xdr:ext cx="311496" cy="526363"/>
    <xdr:sp macro="" textlink="">
      <xdr:nvSpPr>
        <xdr:cNvPr id="10" name="TextBox 9"/>
        <xdr:cNvSpPr txBox="1"/>
      </xdr:nvSpPr>
      <xdr:spPr>
        <a:xfrm rot="16200000">
          <a:off x="8711939" y="169247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</a:p>
      </xdr:txBody>
    </xdr:sp>
    <xdr:clientData/>
  </xdr:oneCellAnchor>
  <xdr:twoCellAnchor>
    <xdr:from>
      <xdr:col>10</xdr:col>
      <xdr:colOff>190500</xdr:colOff>
      <xdr:row>10</xdr:row>
      <xdr:rowOff>142875</xdr:rowOff>
    </xdr:from>
    <xdr:to>
      <xdr:col>10</xdr:col>
      <xdr:colOff>406500</xdr:colOff>
      <xdr:row>12</xdr:row>
      <xdr:rowOff>122294</xdr:rowOff>
    </xdr:to>
    <xdr:grpSp>
      <xdr:nvGrpSpPr>
        <xdr:cNvPr id="11" name="Группа 137"/>
        <xdr:cNvGrpSpPr/>
      </xdr:nvGrpSpPr>
      <xdr:grpSpPr>
        <a:xfrm>
          <a:off x="9077325" y="2828925"/>
          <a:ext cx="216000" cy="360419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1209675</xdr:colOff>
      <xdr:row>15</xdr:row>
      <xdr:rowOff>9525</xdr:rowOff>
    </xdr:from>
    <xdr:ext cx="526363" cy="311496"/>
    <xdr:sp macro="" textlink="">
      <xdr:nvSpPr>
        <xdr:cNvPr id="14" name="TextBox 13"/>
        <xdr:cNvSpPr txBox="1"/>
      </xdr:nvSpPr>
      <xdr:spPr>
        <a:xfrm>
          <a:off x="6772275" y="364807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toly\AppData\Local\Temp\_tc\1-&#1077;&#1090;&#1072;&#1087;\&#1042;&#1086;&#1076;&#1072;\89-5(33)\89-5(3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S точки Заріччя"/>
      <sheetName val="КАРТКИ НОВІ 1-40"/>
      <sheetName val="КАРТКИ 1-20"/>
    </sheetNames>
    <sheetDataSet>
      <sheetData sheetId="0">
        <row r="2">
          <cell r="L2" t="str">
            <v>89-5(33)</v>
          </cell>
        </row>
        <row r="8">
          <cell r="L8" t="str">
            <v>147,41</v>
          </cell>
          <cell r="R8" t="str">
            <v>145,44</v>
          </cell>
        </row>
        <row r="20">
          <cell r="K20" t="str">
            <v>В33-3</v>
          </cell>
          <cell r="L20" t="str">
            <v>147,33</v>
          </cell>
          <cell r="R20" t="str">
            <v>145,65</v>
          </cell>
        </row>
        <row r="23">
          <cell r="K23" t="str">
            <v>В33-6</v>
          </cell>
          <cell r="L23" t="str">
            <v>150,20</v>
          </cell>
          <cell r="R23" t="str">
            <v>148,05</v>
          </cell>
        </row>
        <row r="24">
          <cell r="K24" t="str">
            <v>В33-7</v>
          </cell>
          <cell r="L24" t="str">
            <v>151,22</v>
          </cell>
          <cell r="R24" t="str">
            <v>149,05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141"/>
  <sheetViews>
    <sheetView workbookViewId="0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  <col min="257" max="257" width="3.7109375" customWidth="1"/>
    <col min="258" max="258" width="5.140625" customWidth="1"/>
    <col min="259" max="259" width="13.5703125" customWidth="1"/>
    <col min="260" max="260" width="15.140625" customWidth="1"/>
    <col min="261" max="261" width="10.85546875" customWidth="1"/>
    <col min="262" max="262" width="14.85546875" bestFit="1" customWidth="1"/>
    <col min="263" max="263" width="11.7109375" customWidth="1"/>
    <col min="264" max="264" width="13.7109375" customWidth="1"/>
    <col min="266" max="266" width="6.28515625" customWidth="1"/>
    <col min="267" max="267" width="11.5703125" customWidth="1"/>
    <col min="268" max="268" width="10.85546875" customWidth="1"/>
    <col min="269" max="269" width="12.42578125" customWidth="1"/>
    <col min="270" max="270" width="15.5703125" customWidth="1"/>
    <col min="271" max="271" width="15.42578125" customWidth="1"/>
    <col min="272" max="272" width="13.85546875" customWidth="1"/>
    <col min="273" max="273" width="13.5703125" customWidth="1"/>
    <col min="274" max="274" width="13.7109375" customWidth="1"/>
    <col min="513" max="513" width="3.7109375" customWidth="1"/>
    <col min="514" max="514" width="5.140625" customWidth="1"/>
    <col min="515" max="515" width="13.5703125" customWidth="1"/>
    <col min="516" max="516" width="15.140625" customWidth="1"/>
    <col min="517" max="517" width="10.85546875" customWidth="1"/>
    <col min="518" max="518" width="14.85546875" bestFit="1" customWidth="1"/>
    <col min="519" max="519" width="11.7109375" customWidth="1"/>
    <col min="520" max="520" width="13.7109375" customWidth="1"/>
    <col min="522" max="522" width="6.28515625" customWidth="1"/>
    <col min="523" max="523" width="11.5703125" customWidth="1"/>
    <col min="524" max="524" width="10.85546875" customWidth="1"/>
    <col min="525" max="525" width="12.42578125" customWidth="1"/>
    <col min="526" max="526" width="15.5703125" customWidth="1"/>
    <col min="527" max="527" width="15.42578125" customWidth="1"/>
    <col min="528" max="528" width="13.85546875" customWidth="1"/>
    <col min="529" max="529" width="13.5703125" customWidth="1"/>
    <col min="530" max="530" width="13.7109375" customWidth="1"/>
    <col min="769" max="769" width="3.7109375" customWidth="1"/>
    <col min="770" max="770" width="5.140625" customWidth="1"/>
    <col min="771" max="771" width="13.5703125" customWidth="1"/>
    <col min="772" max="772" width="15.140625" customWidth="1"/>
    <col min="773" max="773" width="10.85546875" customWidth="1"/>
    <col min="774" max="774" width="14.85546875" bestFit="1" customWidth="1"/>
    <col min="775" max="775" width="11.7109375" customWidth="1"/>
    <col min="776" max="776" width="13.7109375" customWidth="1"/>
    <col min="778" max="778" width="6.28515625" customWidth="1"/>
    <col min="779" max="779" width="11.5703125" customWidth="1"/>
    <col min="780" max="780" width="10.85546875" customWidth="1"/>
    <col min="781" max="781" width="12.42578125" customWidth="1"/>
    <col min="782" max="782" width="15.5703125" customWidth="1"/>
    <col min="783" max="783" width="15.42578125" customWidth="1"/>
    <col min="784" max="784" width="13.85546875" customWidth="1"/>
    <col min="785" max="785" width="13.5703125" customWidth="1"/>
    <col min="786" max="786" width="13.7109375" customWidth="1"/>
    <col min="1025" max="1025" width="3.7109375" customWidth="1"/>
    <col min="1026" max="1026" width="5.140625" customWidth="1"/>
    <col min="1027" max="1027" width="13.5703125" customWidth="1"/>
    <col min="1028" max="1028" width="15.140625" customWidth="1"/>
    <col min="1029" max="1029" width="10.85546875" customWidth="1"/>
    <col min="1030" max="1030" width="14.85546875" bestFit="1" customWidth="1"/>
    <col min="1031" max="1031" width="11.7109375" customWidth="1"/>
    <col min="1032" max="1032" width="13.7109375" customWidth="1"/>
    <col min="1034" max="1034" width="6.28515625" customWidth="1"/>
    <col min="1035" max="1035" width="11.5703125" customWidth="1"/>
    <col min="1036" max="1036" width="10.85546875" customWidth="1"/>
    <col min="1037" max="1037" width="12.42578125" customWidth="1"/>
    <col min="1038" max="1038" width="15.5703125" customWidth="1"/>
    <col min="1039" max="1039" width="15.42578125" customWidth="1"/>
    <col min="1040" max="1040" width="13.85546875" customWidth="1"/>
    <col min="1041" max="1041" width="13.5703125" customWidth="1"/>
    <col min="1042" max="1042" width="13.7109375" customWidth="1"/>
    <col min="1281" max="1281" width="3.7109375" customWidth="1"/>
    <col min="1282" max="1282" width="5.140625" customWidth="1"/>
    <col min="1283" max="1283" width="13.5703125" customWidth="1"/>
    <col min="1284" max="1284" width="15.140625" customWidth="1"/>
    <col min="1285" max="1285" width="10.85546875" customWidth="1"/>
    <col min="1286" max="1286" width="14.85546875" bestFit="1" customWidth="1"/>
    <col min="1287" max="1287" width="11.7109375" customWidth="1"/>
    <col min="1288" max="1288" width="13.7109375" customWidth="1"/>
    <col min="1290" max="1290" width="6.28515625" customWidth="1"/>
    <col min="1291" max="1291" width="11.5703125" customWidth="1"/>
    <col min="1292" max="1292" width="10.85546875" customWidth="1"/>
    <col min="1293" max="1293" width="12.42578125" customWidth="1"/>
    <col min="1294" max="1294" width="15.5703125" customWidth="1"/>
    <col min="1295" max="1295" width="15.42578125" customWidth="1"/>
    <col min="1296" max="1296" width="13.85546875" customWidth="1"/>
    <col min="1297" max="1297" width="13.5703125" customWidth="1"/>
    <col min="1298" max="1298" width="13.7109375" customWidth="1"/>
    <col min="1537" max="1537" width="3.7109375" customWidth="1"/>
    <col min="1538" max="1538" width="5.140625" customWidth="1"/>
    <col min="1539" max="1539" width="13.5703125" customWidth="1"/>
    <col min="1540" max="1540" width="15.140625" customWidth="1"/>
    <col min="1541" max="1541" width="10.85546875" customWidth="1"/>
    <col min="1542" max="1542" width="14.85546875" bestFit="1" customWidth="1"/>
    <col min="1543" max="1543" width="11.7109375" customWidth="1"/>
    <col min="1544" max="1544" width="13.7109375" customWidth="1"/>
    <col min="1546" max="1546" width="6.28515625" customWidth="1"/>
    <col min="1547" max="1547" width="11.5703125" customWidth="1"/>
    <col min="1548" max="1548" width="10.85546875" customWidth="1"/>
    <col min="1549" max="1549" width="12.42578125" customWidth="1"/>
    <col min="1550" max="1550" width="15.5703125" customWidth="1"/>
    <col min="1551" max="1551" width="15.42578125" customWidth="1"/>
    <col min="1552" max="1552" width="13.85546875" customWidth="1"/>
    <col min="1553" max="1553" width="13.5703125" customWidth="1"/>
    <col min="1554" max="1554" width="13.7109375" customWidth="1"/>
    <col min="1793" max="1793" width="3.7109375" customWidth="1"/>
    <col min="1794" max="1794" width="5.140625" customWidth="1"/>
    <col min="1795" max="1795" width="13.5703125" customWidth="1"/>
    <col min="1796" max="1796" width="15.140625" customWidth="1"/>
    <col min="1797" max="1797" width="10.85546875" customWidth="1"/>
    <col min="1798" max="1798" width="14.85546875" bestFit="1" customWidth="1"/>
    <col min="1799" max="1799" width="11.7109375" customWidth="1"/>
    <col min="1800" max="1800" width="13.7109375" customWidth="1"/>
    <col min="1802" max="1802" width="6.28515625" customWidth="1"/>
    <col min="1803" max="1803" width="11.5703125" customWidth="1"/>
    <col min="1804" max="1804" width="10.85546875" customWidth="1"/>
    <col min="1805" max="1805" width="12.42578125" customWidth="1"/>
    <col min="1806" max="1806" width="15.5703125" customWidth="1"/>
    <col min="1807" max="1807" width="15.42578125" customWidth="1"/>
    <col min="1808" max="1808" width="13.85546875" customWidth="1"/>
    <col min="1809" max="1809" width="13.5703125" customWidth="1"/>
    <col min="1810" max="1810" width="13.7109375" customWidth="1"/>
    <col min="2049" max="2049" width="3.7109375" customWidth="1"/>
    <col min="2050" max="2050" width="5.140625" customWidth="1"/>
    <col min="2051" max="2051" width="13.5703125" customWidth="1"/>
    <col min="2052" max="2052" width="15.140625" customWidth="1"/>
    <col min="2053" max="2053" width="10.85546875" customWidth="1"/>
    <col min="2054" max="2054" width="14.85546875" bestFit="1" customWidth="1"/>
    <col min="2055" max="2055" width="11.7109375" customWidth="1"/>
    <col min="2056" max="2056" width="13.7109375" customWidth="1"/>
    <col min="2058" max="2058" width="6.28515625" customWidth="1"/>
    <col min="2059" max="2059" width="11.5703125" customWidth="1"/>
    <col min="2060" max="2060" width="10.85546875" customWidth="1"/>
    <col min="2061" max="2061" width="12.42578125" customWidth="1"/>
    <col min="2062" max="2062" width="15.5703125" customWidth="1"/>
    <col min="2063" max="2063" width="15.42578125" customWidth="1"/>
    <col min="2064" max="2064" width="13.85546875" customWidth="1"/>
    <col min="2065" max="2065" width="13.5703125" customWidth="1"/>
    <col min="2066" max="2066" width="13.7109375" customWidth="1"/>
    <col min="2305" max="2305" width="3.7109375" customWidth="1"/>
    <col min="2306" max="2306" width="5.140625" customWidth="1"/>
    <col min="2307" max="2307" width="13.5703125" customWidth="1"/>
    <col min="2308" max="2308" width="15.140625" customWidth="1"/>
    <col min="2309" max="2309" width="10.85546875" customWidth="1"/>
    <col min="2310" max="2310" width="14.85546875" bestFit="1" customWidth="1"/>
    <col min="2311" max="2311" width="11.7109375" customWidth="1"/>
    <col min="2312" max="2312" width="13.7109375" customWidth="1"/>
    <col min="2314" max="2314" width="6.28515625" customWidth="1"/>
    <col min="2315" max="2315" width="11.5703125" customWidth="1"/>
    <col min="2316" max="2316" width="10.85546875" customWidth="1"/>
    <col min="2317" max="2317" width="12.42578125" customWidth="1"/>
    <col min="2318" max="2318" width="15.5703125" customWidth="1"/>
    <col min="2319" max="2319" width="15.42578125" customWidth="1"/>
    <col min="2320" max="2320" width="13.85546875" customWidth="1"/>
    <col min="2321" max="2321" width="13.5703125" customWidth="1"/>
    <col min="2322" max="2322" width="13.7109375" customWidth="1"/>
    <col min="2561" max="2561" width="3.7109375" customWidth="1"/>
    <col min="2562" max="2562" width="5.140625" customWidth="1"/>
    <col min="2563" max="2563" width="13.5703125" customWidth="1"/>
    <col min="2564" max="2564" width="15.140625" customWidth="1"/>
    <col min="2565" max="2565" width="10.85546875" customWidth="1"/>
    <col min="2566" max="2566" width="14.85546875" bestFit="1" customWidth="1"/>
    <col min="2567" max="2567" width="11.7109375" customWidth="1"/>
    <col min="2568" max="2568" width="13.7109375" customWidth="1"/>
    <col min="2570" max="2570" width="6.28515625" customWidth="1"/>
    <col min="2571" max="2571" width="11.5703125" customWidth="1"/>
    <col min="2572" max="2572" width="10.85546875" customWidth="1"/>
    <col min="2573" max="2573" width="12.42578125" customWidth="1"/>
    <col min="2574" max="2574" width="15.5703125" customWidth="1"/>
    <col min="2575" max="2575" width="15.42578125" customWidth="1"/>
    <col min="2576" max="2576" width="13.85546875" customWidth="1"/>
    <col min="2577" max="2577" width="13.5703125" customWidth="1"/>
    <col min="2578" max="2578" width="13.7109375" customWidth="1"/>
    <col min="2817" max="2817" width="3.7109375" customWidth="1"/>
    <col min="2818" max="2818" width="5.140625" customWidth="1"/>
    <col min="2819" max="2819" width="13.5703125" customWidth="1"/>
    <col min="2820" max="2820" width="15.140625" customWidth="1"/>
    <col min="2821" max="2821" width="10.85546875" customWidth="1"/>
    <col min="2822" max="2822" width="14.85546875" bestFit="1" customWidth="1"/>
    <col min="2823" max="2823" width="11.7109375" customWidth="1"/>
    <col min="2824" max="2824" width="13.7109375" customWidth="1"/>
    <col min="2826" max="2826" width="6.28515625" customWidth="1"/>
    <col min="2827" max="2827" width="11.5703125" customWidth="1"/>
    <col min="2828" max="2828" width="10.85546875" customWidth="1"/>
    <col min="2829" max="2829" width="12.42578125" customWidth="1"/>
    <col min="2830" max="2830" width="15.5703125" customWidth="1"/>
    <col min="2831" max="2831" width="15.42578125" customWidth="1"/>
    <col min="2832" max="2832" width="13.85546875" customWidth="1"/>
    <col min="2833" max="2833" width="13.5703125" customWidth="1"/>
    <col min="2834" max="2834" width="13.7109375" customWidth="1"/>
    <col min="3073" max="3073" width="3.7109375" customWidth="1"/>
    <col min="3074" max="3074" width="5.140625" customWidth="1"/>
    <col min="3075" max="3075" width="13.5703125" customWidth="1"/>
    <col min="3076" max="3076" width="15.140625" customWidth="1"/>
    <col min="3077" max="3077" width="10.85546875" customWidth="1"/>
    <col min="3078" max="3078" width="14.85546875" bestFit="1" customWidth="1"/>
    <col min="3079" max="3079" width="11.7109375" customWidth="1"/>
    <col min="3080" max="3080" width="13.7109375" customWidth="1"/>
    <col min="3082" max="3082" width="6.28515625" customWidth="1"/>
    <col min="3083" max="3083" width="11.5703125" customWidth="1"/>
    <col min="3084" max="3084" width="10.85546875" customWidth="1"/>
    <col min="3085" max="3085" width="12.42578125" customWidth="1"/>
    <col min="3086" max="3086" width="15.5703125" customWidth="1"/>
    <col min="3087" max="3087" width="15.42578125" customWidth="1"/>
    <col min="3088" max="3088" width="13.85546875" customWidth="1"/>
    <col min="3089" max="3089" width="13.5703125" customWidth="1"/>
    <col min="3090" max="3090" width="13.7109375" customWidth="1"/>
    <col min="3329" max="3329" width="3.7109375" customWidth="1"/>
    <col min="3330" max="3330" width="5.140625" customWidth="1"/>
    <col min="3331" max="3331" width="13.5703125" customWidth="1"/>
    <col min="3332" max="3332" width="15.140625" customWidth="1"/>
    <col min="3333" max="3333" width="10.85546875" customWidth="1"/>
    <col min="3334" max="3334" width="14.85546875" bestFit="1" customWidth="1"/>
    <col min="3335" max="3335" width="11.7109375" customWidth="1"/>
    <col min="3336" max="3336" width="13.7109375" customWidth="1"/>
    <col min="3338" max="3338" width="6.28515625" customWidth="1"/>
    <col min="3339" max="3339" width="11.5703125" customWidth="1"/>
    <col min="3340" max="3340" width="10.85546875" customWidth="1"/>
    <col min="3341" max="3341" width="12.42578125" customWidth="1"/>
    <col min="3342" max="3342" width="15.5703125" customWidth="1"/>
    <col min="3343" max="3343" width="15.42578125" customWidth="1"/>
    <col min="3344" max="3344" width="13.85546875" customWidth="1"/>
    <col min="3345" max="3345" width="13.5703125" customWidth="1"/>
    <col min="3346" max="3346" width="13.7109375" customWidth="1"/>
    <col min="3585" max="3585" width="3.7109375" customWidth="1"/>
    <col min="3586" max="3586" width="5.140625" customWidth="1"/>
    <col min="3587" max="3587" width="13.5703125" customWidth="1"/>
    <col min="3588" max="3588" width="15.140625" customWidth="1"/>
    <col min="3589" max="3589" width="10.85546875" customWidth="1"/>
    <col min="3590" max="3590" width="14.85546875" bestFit="1" customWidth="1"/>
    <col min="3591" max="3591" width="11.7109375" customWidth="1"/>
    <col min="3592" max="3592" width="13.7109375" customWidth="1"/>
    <col min="3594" max="3594" width="6.28515625" customWidth="1"/>
    <col min="3595" max="3595" width="11.5703125" customWidth="1"/>
    <col min="3596" max="3596" width="10.85546875" customWidth="1"/>
    <col min="3597" max="3597" width="12.42578125" customWidth="1"/>
    <col min="3598" max="3598" width="15.5703125" customWidth="1"/>
    <col min="3599" max="3599" width="15.42578125" customWidth="1"/>
    <col min="3600" max="3600" width="13.85546875" customWidth="1"/>
    <col min="3601" max="3601" width="13.5703125" customWidth="1"/>
    <col min="3602" max="3602" width="13.7109375" customWidth="1"/>
    <col min="3841" max="3841" width="3.7109375" customWidth="1"/>
    <col min="3842" max="3842" width="5.140625" customWidth="1"/>
    <col min="3843" max="3843" width="13.5703125" customWidth="1"/>
    <col min="3844" max="3844" width="15.140625" customWidth="1"/>
    <col min="3845" max="3845" width="10.85546875" customWidth="1"/>
    <col min="3846" max="3846" width="14.85546875" bestFit="1" customWidth="1"/>
    <col min="3847" max="3847" width="11.7109375" customWidth="1"/>
    <col min="3848" max="3848" width="13.7109375" customWidth="1"/>
    <col min="3850" max="3850" width="6.28515625" customWidth="1"/>
    <col min="3851" max="3851" width="11.5703125" customWidth="1"/>
    <col min="3852" max="3852" width="10.85546875" customWidth="1"/>
    <col min="3853" max="3853" width="12.42578125" customWidth="1"/>
    <col min="3854" max="3854" width="15.5703125" customWidth="1"/>
    <col min="3855" max="3855" width="15.42578125" customWidth="1"/>
    <col min="3856" max="3856" width="13.85546875" customWidth="1"/>
    <col min="3857" max="3857" width="13.5703125" customWidth="1"/>
    <col min="3858" max="3858" width="13.7109375" customWidth="1"/>
    <col min="4097" max="4097" width="3.7109375" customWidth="1"/>
    <col min="4098" max="4098" width="5.140625" customWidth="1"/>
    <col min="4099" max="4099" width="13.5703125" customWidth="1"/>
    <col min="4100" max="4100" width="15.140625" customWidth="1"/>
    <col min="4101" max="4101" width="10.85546875" customWidth="1"/>
    <col min="4102" max="4102" width="14.85546875" bestFit="1" customWidth="1"/>
    <col min="4103" max="4103" width="11.7109375" customWidth="1"/>
    <col min="4104" max="4104" width="13.7109375" customWidth="1"/>
    <col min="4106" max="4106" width="6.28515625" customWidth="1"/>
    <col min="4107" max="4107" width="11.5703125" customWidth="1"/>
    <col min="4108" max="4108" width="10.85546875" customWidth="1"/>
    <col min="4109" max="4109" width="12.42578125" customWidth="1"/>
    <col min="4110" max="4110" width="15.5703125" customWidth="1"/>
    <col min="4111" max="4111" width="15.42578125" customWidth="1"/>
    <col min="4112" max="4112" width="13.85546875" customWidth="1"/>
    <col min="4113" max="4113" width="13.5703125" customWidth="1"/>
    <col min="4114" max="4114" width="13.7109375" customWidth="1"/>
    <col min="4353" max="4353" width="3.7109375" customWidth="1"/>
    <col min="4354" max="4354" width="5.140625" customWidth="1"/>
    <col min="4355" max="4355" width="13.5703125" customWidth="1"/>
    <col min="4356" max="4356" width="15.140625" customWidth="1"/>
    <col min="4357" max="4357" width="10.85546875" customWidth="1"/>
    <col min="4358" max="4358" width="14.85546875" bestFit="1" customWidth="1"/>
    <col min="4359" max="4359" width="11.7109375" customWidth="1"/>
    <col min="4360" max="4360" width="13.7109375" customWidth="1"/>
    <col min="4362" max="4362" width="6.28515625" customWidth="1"/>
    <col min="4363" max="4363" width="11.5703125" customWidth="1"/>
    <col min="4364" max="4364" width="10.85546875" customWidth="1"/>
    <col min="4365" max="4365" width="12.42578125" customWidth="1"/>
    <col min="4366" max="4366" width="15.5703125" customWidth="1"/>
    <col min="4367" max="4367" width="15.42578125" customWidth="1"/>
    <col min="4368" max="4368" width="13.85546875" customWidth="1"/>
    <col min="4369" max="4369" width="13.5703125" customWidth="1"/>
    <col min="4370" max="4370" width="13.7109375" customWidth="1"/>
    <col min="4609" max="4609" width="3.7109375" customWidth="1"/>
    <col min="4610" max="4610" width="5.140625" customWidth="1"/>
    <col min="4611" max="4611" width="13.5703125" customWidth="1"/>
    <col min="4612" max="4612" width="15.140625" customWidth="1"/>
    <col min="4613" max="4613" width="10.85546875" customWidth="1"/>
    <col min="4614" max="4614" width="14.85546875" bestFit="1" customWidth="1"/>
    <col min="4615" max="4615" width="11.7109375" customWidth="1"/>
    <col min="4616" max="4616" width="13.7109375" customWidth="1"/>
    <col min="4618" max="4618" width="6.28515625" customWidth="1"/>
    <col min="4619" max="4619" width="11.5703125" customWidth="1"/>
    <col min="4620" max="4620" width="10.85546875" customWidth="1"/>
    <col min="4621" max="4621" width="12.42578125" customWidth="1"/>
    <col min="4622" max="4622" width="15.5703125" customWidth="1"/>
    <col min="4623" max="4623" width="15.42578125" customWidth="1"/>
    <col min="4624" max="4624" width="13.85546875" customWidth="1"/>
    <col min="4625" max="4625" width="13.5703125" customWidth="1"/>
    <col min="4626" max="4626" width="13.7109375" customWidth="1"/>
    <col min="4865" max="4865" width="3.7109375" customWidth="1"/>
    <col min="4866" max="4866" width="5.140625" customWidth="1"/>
    <col min="4867" max="4867" width="13.5703125" customWidth="1"/>
    <col min="4868" max="4868" width="15.140625" customWidth="1"/>
    <col min="4869" max="4869" width="10.85546875" customWidth="1"/>
    <col min="4870" max="4870" width="14.85546875" bestFit="1" customWidth="1"/>
    <col min="4871" max="4871" width="11.7109375" customWidth="1"/>
    <col min="4872" max="4872" width="13.7109375" customWidth="1"/>
    <col min="4874" max="4874" width="6.28515625" customWidth="1"/>
    <col min="4875" max="4875" width="11.5703125" customWidth="1"/>
    <col min="4876" max="4876" width="10.85546875" customWidth="1"/>
    <col min="4877" max="4877" width="12.42578125" customWidth="1"/>
    <col min="4878" max="4878" width="15.5703125" customWidth="1"/>
    <col min="4879" max="4879" width="15.42578125" customWidth="1"/>
    <col min="4880" max="4880" width="13.85546875" customWidth="1"/>
    <col min="4881" max="4881" width="13.5703125" customWidth="1"/>
    <col min="4882" max="4882" width="13.7109375" customWidth="1"/>
    <col min="5121" max="5121" width="3.7109375" customWidth="1"/>
    <col min="5122" max="5122" width="5.140625" customWidth="1"/>
    <col min="5123" max="5123" width="13.5703125" customWidth="1"/>
    <col min="5124" max="5124" width="15.140625" customWidth="1"/>
    <col min="5125" max="5125" width="10.85546875" customWidth="1"/>
    <col min="5126" max="5126" width="14.85546875" bestFit="1" customWidth="1"/>
    <col min="5127" max="5127" width="11.7109375" customWidth="1"/>
    <col min="5128" max="5128" width="13.7109375" customWidth="1"/>
    <col min="5130" max="5130" width="6.28515625" customWidth="1"/>
    <col min="5131" max="5131" width="11.5703125" customWidth="1"/>
    <col min="5132" max="5132" width="10.85546875" customWidth="1"/>
    <col min="5133" max="5133" width="12.42578125" customWidth="1"/>
    <col min="5134" max="5134" width="15.5703125" customWidth="1"/>
    <col min="5135" max="5135" width="15.42578125" customWidth="1"/>
    <col min="5136" max="5136" width="13.85546875" customWidth="1"/>
    <col min="5137" max="5137" width="13.5703125" customWidth="1"/>
    <col min="5138" max="5138" width="13.7109375" customWidth="1"/>
    <col min="5377" max="5377" width="3.7109375" customWidth="1"/>
    <col min="5378" max="5378" width="5.140625" customWidth="1"/>
    <col min="5379" max="5379" width="13.5703125" customWidth="1"/>
    <col min="5380" max="5380" width="15.140625" customWidth="1"/>
    <col min="5381" max="5381" width="10.85546875" customWidth="1"/>
    <col min="5382" max="5382" width="14.85546875" bestFit="1" customWidth="1"/>
    <col min="5383" max="5383" width="11.7109375" customWidth="1"/>
    <col min="5384" max="5384" width="13.7109375" customWidth="1"/>
    <col min="5386" max="5386" width="6.28515625" customWidth="1"/>
    <col min="5387" max="5387" width="11.5703125" customWidth="1"/>
    <col min="5388" max="5388" width="10.85546875" customWidth="1"/>
    <col min="5389" max="5389" width="12.42578125" customWidth="1"/>
    <col min="5390" max="5390" width="15.5703125" customWidth="1"/>
    <col min="5391" max="5391" width="15.42578125" customWidth="1"/>
    <col min="5392" max="5392" width="13.85546875" customWidth="1"/>
    <col min="5393" max="5393" width="13.5703125" customWidth="1"/>
    <col min="5394" max="5394" width="13.7109375" customWidth="1"/>
    <col min="5633" max="5633" width="3.7109375" customWidth="1"/>
    <col min="5634" max="5634" width="5.140625" customWidth="1"/>
    <col min="5635" max="5635" width="13.5703125" customWidth="1"/>
    <col min="5636" max="5636" width="15.140625" customWidth="1"/>
    <col min="5637" max="5637" width="10.85546875" customWidth="1"/>
    <col min="5638" max="5638" width="14.85546875" bestFit="1" customWidth="1"/>
    <col min="5639" max="5639" width="11.7109375" customWidth="1"/>
    <col min="5640" max="5640" width="13.7109375" customWidth="1"/>
    <col min="5642" max="5642" width="6.28515625" customWidth="1"/>
    <col min="5643" max="5643" width="11.5703125" customWidth="1"/>
    <col min="5644" max="5644" width="10.85546875" customWidth="1"/>
    <col min="5645" max="5645" width="12.42578125" customWidth="1"/>
    <col min="5646" max="5646" width="15.5703125" customWidth="1"/>
    <col min="5647" max="5647" width="15.42578125" customWidth="1"/>
    <col min="5648" max="5648" width="13.85546875" customWidth="1"/>
    <col min="5649" max="5649" width="13.5703125" customWidth="1"/>
    <col min="5650" max="5650" width="13.7109375" customWidth="1"/>
    <col min="5889" max="5889" width="3.7109375" customWidth="1"/>
    <col min="5890" max="5890" width="5.140625" customWidth="1"/>
    <col min="5891" max="5891" width="13.5703125" customWidth="1"/>
    <col min="5892" max="5892" width="15.140625" customWidth="1"/>
    <col min="5893" max="5893" width="10.85546875" customWidth="1"/>
    <col min="5894" max="5894" width="14.85546875" bestFit="1" customWidth="1"/>
    <col min="5895" max="5895" width="11.7109375" customWidth="1"/>
    <col min="5896" max="5896" width="13.7109375" customWidth="1"/>
    <col min="5898" max="5898" width="6.28515625" customWidth="1"/>
    <col min="5899" max="5899" width="11.5703125" customWidth="1"/>
    <col min="5900" max="5900" width="10.85546875" customWidth="1"/>
    <col min="5901" max="5901" width="12.42578125" customWidth="1"/>
    <col min="5902" max="5902" width="15.5703125" customWidth="1"/>
    <col min="5903" max="5903" width="15.42578125" customWidth="1"/>
    <col min="5904" max="5904" width="13.85546875" customWidth="1"/>
    <col min="5905" max="5905" width="13.5703125" customWidth="1"/>
    <col min="5906" max="5906" width="13.7109375" customWidth="1"/>
    <col min="6145" max="6145" width="3.7109375" customWidth="1"/>
    <col min="6146" max="6146" width="5.140625" customWidth="1"/>
    <col min="6147" max="6147" width="13.5703125" customWidth="1"/>
    <col min="6148" max="6148" width="15.140625" customWidth="1"/>
    <col min="6149" max="6149" width="10.85546875" customWidth="1"/>
    <col min="6150" max="6150" width="14.85546875" bestFit="1" customWidth="1"/>
    <col min="6151" max="6151" width="11.7109375" customWidth="1"/>
    <col min="6152" max="6152" width="13.7109375" customWidth="1"/>
    <col min="6154" max="6154" width="6.28515625" customWidth="1"/>
    <col min="6155" max="6155" width="11.5703125" customWidth="1"/>
    <col min="6156" max="6156" width="10.85546875" customWidth="1"/>
    <col min="6157" max="6157" width="12.42578125" customWidth="1"/>
    <col min="6158" max="6158" width="15.5703125" customWidth="1"/>
    <col min="6159" max="6159" width="15.42578125" customWidth="1"/>
    <col min="6160" max="6160" width="13.85546875" customWidth="1"/>
    <col min="6161" max="6161" width="13.5703125" customWidth="1"/>
    <col min="6162" max="6162" width="13.7109375" customWidth="1"/>
    <col min="6401" max="6401" width="3.7109375" customWidth="1"/>
    <col min="6402" max="6402" width="5.140625" customWidth="1"/>
    <col min="6403" max="6403" width="13.5703125" customWidth="1"/>
    <col min="6404" max="6404" width="15.140625" customWidth="1"/>
    <col min="6405" max="6405" width="10.85546875" customWidth="1"/>
    <col min="6406" max="6406" width="14.85546875" bestFit="1" customWidth="1"/>
    <col min="6407" max="6407" width="11.7109375" customWidth="1"/>
    <col min="6408" max="6408" width="13.7109375" customWidth="1"/>
    <col min="6410" max="6410" width="6.28515625" customWidth="1"/>
    <col min="6411" max="6411" width="11.5703125" customWidth="1"/>
    <col min="6412" max="6412" width="10.85546875" customWidth="1"/>
    <col min="6413" max="6413" width="12.42578125" customWidth="1"/>
    <col min="6414" max="6414" width="15.5703125" customWidth="1"/>
    <col min="6415" max="6415" width="15.42578125" customWidth="1"/>
    <col min="6416" max="6416" width="13.85546875" customWidth="1"/>
    <col min="6417" max="6417" width="13.5703125" customWidth="1"/>
    <col min="6418" max="6418" width="13.7109375" customWidth="1"/>
    <col min="6657" max="6657" width="3.7109375" customWidth="1"/>
    <col min="6658" max="6658" width="5.140625" customWidth="1"/>
    <col min="6659" max="6659" width="13.5703125" customWidth="1"/>
    <col min="6660" max="6660" width="15.140625" customWidth="1"/>
    <col min="6661" max="6661" width="10.85546875" customWidth="1"/>
    <col min="6662" max="6662" width="14.85546875" bestFit="1" customWidth="1"/>
    <col min="6663" max="6663" width="11.7109375" customWidth="1"/>
    <col min="6664" max="6664" width="13.7109375" customWidth="1"/>
    <col min="6666" max="6666" width="6.28515625" customWidth="1"/>
    <col min="6667" max="6667" width="11.5703125" customWidth="1"/>
    <col min="6668" max="6668" width="10.85546875" customWidth="1"/>
    <col min="6669" max="6669" width="12.42578125" customWidth="1"/>
    <col min="6670" max="6670" width="15.5703125" customWidth="1"/>
    <col min="6671" max="6671" width="15.42578125" customWidth="1"/>
    <col min="6672" max="6672" width="13.85546875" customWidth="1"/>
    <col min="6673" max="6673" width="13.5703125" customWidth="1"/>
    <col min="6674" max="6674" width="13.7109375" customWidth="1"/>
    <col min="6913" max="6913" width="3.7109375" customWidth="1"/>
    <col min="6914" max="6914" width="5.140625" customWidth="1"/>
    <col min="6915" max="6915" width="13.5703125" customWidth="1"/>
    <col min="6916" max="6916" width="15.140625" customWidth="1"/>
    <col min="6917" max="6917" width="10.85546875" customWidth="1"/>
    <col min="6918" max="6918" width="14.85546875" bestFit="1" customWidth="1"/>
    <col min="6919" max="6919" width="11.7109375" customWidth="1"/>
    <col min="6920" max="6920" width="13.7109375" customWidth="1"/>
    <col min="6922" max="6922" width="6.28515625" customWidth="1"/>
    <col min="6923" max="6923" width="11.5703125" customWidth="1"/>
    <col min="6924" max="6924" width="10.85546875" customWidth="1"/>
    <col min="6925" max="6925" width="12.42578125" customWidth="1"/>
    <col min="6926" max="6926" width="15.5703125" customWidth="1"/>
    <col min="6927" max="6927" width="15.42578125" customWidth="1"/>
    <col min="6928" max="6928" width="13.85546875" customWidth="1"/>
    <col min="6929" max="6929" width="13.5703125" customWidth="1"/>
    <col min="6930" max="6930" width="13.7109375" customWidth="1"/>
    <col min="7169" max="7169" width="3.7109375" customWidth="1"/>
    <col min="7170" max="7170" width="5.140625" customWidth="1"/>
    <col min="7171" max="7171" width="13.5703125" customWidth="1"/>
    <col min="7172" max="7172" width="15.140625" customWidth="1"/>
    <col min="7173" max="7173" width="10.85546875" customWidth="1"/>
    <col min="7174" max="7174" width="14.85546875" bestFit="1" customWidth="1"/>
    <col min="7175" max="7175" width="11.7109375" customWidth="1"/>
    <col min="7176" max="7176" width="13.7109375" customWidth="1"/>
    <col min="7178" max="7178" width="6.28515625" customWidth="1"/>
    <col min="7179" max="7179" width="11.5703125" customWidth="1"/>
    <col min="7180" max="7180" width="10.85546875" customWidth="1"/>
    <col min="7181" max="7181" width="12.42578125" customWidth="1"/>
    <col min="7182" max="7182" width="15.5703125" customWidth="1"/>
    <col min="7183" max="7183" width="15.42578125" customWidth="1"/>
    <col min="7184" max="7184" width="13.85546875" customWidth="1"/>
    <col min="7185" max="7185" width="13.5703125" customWidth="1"/>
    <col min="7186" max="7186" width="13.7109375" customWidth="1"/>
    <col min="7425" max="7425" width="3.7109375" customWidth="1"/>
    <col min="7426" max="7426" width="5.140625" customWidth="1"/>
    <col min="7427" max="7427" width="13.5703125" customWidth="1"/>
    <col min="7428" max="7428" width="15.140625" customWidth="1"/>
    <col min="7429" max="7429" width="10.85546875" customWidth="1"/>
    <col min="7430" max="7430" width="14.85546875" bestFit="1" customWidth="1"/>
    <col min="7431" max="7431" width="11.7109375" customWidth="1"/>
    <col min="7432" max="7432" width="13.7109375" customWidth="1"/>
    <col min="7434" max="7434" width="6.28515625" customWidth="1"/>
    <col min="7435" max="7435" width="11.5703125" customWidth="1"/>
    <col min="7436" max="7436" width="10.85546875" customWidth="1"/>
    <col min="7437" max="7437" width="12.42578125" customWidth="1"/>
    <col min="7438" max="7438" width="15.5703125" customWidth="1"/>
    <col min="7439" max="7439" width="15.42578125" customWidth="1"/>
    <col min="7440" max="7440" width="13.85546875" customWidth="1"/>
    <col min="7441" max="7441" width="13.5703125" customWidth="1"/>
    <col min="7442" max="7442" width="13.7109375" customWidth="1"/>
    <col min="7681" max="7681" width="3.7109375" customWidth="1"/>
    <col min="7682" max="7682" width="5.140625" customWidth="1"/>
    <col min="7683" max="7683" width="13.5703125" customWidth="1"/>
    <col min="7684" max="7684" width="15.140625" customWidth="1"/>
    <col min="7685" max="7685" width="10.85546875" customWidth="1"/>
    <col min="7686" max="7686" width="14.85546875" bestFit="1" customWidth="1"/>
    <col min="7687" max="7687" width="11.7109375" customWidth="1"/>
    <col min="7688" max="7688" width="13.7109375" customWidth="1"/>
    <col min="7690" max="7690" width="6.28515625" customWidth="1"/>
    <col min="7691" max="7691" width="11.5703125" customWidth="1"/>
    <col min="7692" max="7692" width="10.85546875" customWidth="1"/>
    <col min="7693" max="7693" width="12.42578125" customWidth="1"/>
    <col min="7694" max="7694" width="15.5703125" customWidth="1"/>
    <col min="7695" max="7695" width="15.42578125" customWidth="1"/>
    <col min="7696" max="7696" width="13.85546875" customWidth="1"/>
    <col min="7697" max="7697" width="13.5703125" customWidth="1"/>
    <col min="7698" max="7698" width="13.7109375" customWidth="1"/>
    <col min="7937" max="7937" width="3.7109375" customWidth="1"/>
    <col min="7938" max="7938" width="5.140625" customWidth="1"/>
    <col min="7939" max="7939" width="13.5703125" customWidth="1"/>
    <col min="7940" max="7940" width="15.140625" customWidth="1"/>
    <col min="7941" max="7941" width="10.85546875" customWidth="1"/>
    <col min="7942" max="7942" width="14.85546875" bestFit="1" customWidth="1"/>
    <col min="7943" max="7943" width="11.7109375" customWidth="1"/>
    <col min="7944" max="7944" width="13.7109375" customWidth="1"/>
    <col min="7946" max="7946" width="6.28515625" customWidth="1"/>
    <col min="7947" max="7947" width="11.5703125" customWidth="1"/>
    <col min="7948" max="7948" width="10.85546875" customWidth="1"/>
    <col min="7949" max="7949" width="12.42578125" customWidth="1"/>
    <col min="7950" max="7950" width="15.5703125" customWidth="1"/>
    <col min="7951" max="7951" width="15.42578125" customWidth="1"/>
    <col min="7952" max="7952" width="13.85546875" customWidth="1"/>
    <col min="7953" max="7953" width="13.5703125" customWidth="1"/>
    <col min="7954" max="7954" width="13.7109375" customWidth="1"/>
    <col min="8193" max="8193" width="3.7109375" customWidth="1"/>
    <col min="8194" max="8194" width="5.140625" customWidth="1"/>
    <col min="8195" max="8195" width="13.5703125" customWidth="1"/>
    <col min="8196" max="8196" width="15.140625" customWidth="1"/>
    <col min="8197" max="8197" width="10.85546875" customWidth="1"/>
    <col min="8198" max="8198" width="14.85546875" bestFit="1" customWidth="1"/>
    <col min="8199" max="8199" width="11.7109375" customWidth="1"/>
    <col min="8200" max="8200" width="13.7109375" customWidth="1"/>
    <col min="8202" max="8202" width="6.28515625" customWidth="1"/>
    <col min="8203" max="8203" width="11.5703125" customWidth="1"/>
    <col min="8204" max="8204" width="10.85546875" customWidth="1"/>
    <col min="8205" max="8205" width="12.42578125" customWidth="1"/>
    <col min="8206" max="8206" width="15.5703125" customWidth="1"/>
    <col min="8207" max="8207" width="15.42578125" customWidth="1"/>
    <col min="8208" max="8208" width="13.85546875" customWidth="1"/>
    <col min="8209" max="8209" width="13.5703125" customWidth="1"/>
    <col min="8210" max="8210" width="13.7109375" customWidth="1"/>
    <col min="8449" max="8449" width="3.7109375" customWidth="1"/>
    <col min="8450" max="8450" width="5.140625" customWidth="1"/>
    <col min="8451" max="8451" width="13.5703125" customWidth="1"/>
    <col min="8452" max="8452" width="15.140625" customWidth="1"/>
    <col min="8453" max="8453" width="10.85546875" customWidth="1"/>
    <col min="8454" max="8454" width="14.85546875" bestFit="1" customWidth="1"/>
    <col min="8455" max="8455" width="11.7109375" customWidth="1"/>
    <col min="8456" max="8456" width="13.7109375" customWidth="1"/>
    <col min="8458" max="8458" width="6.28515625" customWidth="1"/>
    <col min="8459" max="8459" width="11.5703125" customWidth="1"/>
    <col min="8460" max="8460" width="10.85546875" customWidth="1"/>
    <col min="8461" max="8461" width="12.42578125" customWidth="1"/>
    <col min="8462" max="8462" width="15.5703125" customWidth="1"/>
    <col min="8463" max="8463" width="15.42578125" customWidth="1"/>
    <col min="8464" max="8464" width="13.85546875" customWidth="1"/>
    <col min="8465" max="8465" width="13.5703125" customWidth="1"/>
    <col min="8466" max="8466" width="13.7109375" customWidth="1"/>
    <col min="8705" max="8705" width="3.7109375" customWidth="1"/>
    <col min="8706" max="8706" width="5.140625" customWidth="1"/>
    <col min="8707" max="8707" width="13.5703125" customWidth="1"/>
    <col min="8708" max="8708" width="15.140625" customWidth="1"/>
    <col min="8709" max="8709" width="10.85546875" customWidth="1"/>
    <col min="8710" max="8710" width="14.85546875" bestFit="1" customWidth="1"/>
    <col min="8711" max="8711" width="11.7109375" customWidth="1"/>
    <col min="8712" max="8712" width="13.7109375" customWidth="1"/>
    <col min="8714" max="8714" width="6.28515625" customWidth="1"/>
    <col min="8715" max="8715" width="11.5703125" customWidth="1"/>
    <col min="8716" max="8716" width="10.85546875" customWidth="1"/>
    <col min="8717" max="8717" width="12.42578125" customWidth="1"/>
    <col min="8718" max="8718" width="15.5703125" customWidth="1"/>
    <col min="8719" max="8719" width="15.42578125" customWidth="1"/>
    <col min="8720" max="8720" width="13.85546875" customWidth="1"/>
    <col min="8721" max="8721" width="13.5703125" customWidth="1"/>
    <col min="8722" max="8722" width="13.7109375" customWidth="1"/>
    <col min="8961" max="8961" width="3.7109375" customWidth="1"/>
    <col min="8962" max="8962" width="5.140625" customWidth="1"/>
    <col min="8963" max="8963" width="13.5703125" customWidth="1"/>
    <col min="8964" max="8964" width="15.140625" customWidth="1"/>
    <col min="8965" max="8965" width="10.85546875" customWidth="1"/>
    <col min="8966" max="8966" width="14.85546875" bestFit="1" customWidth="1"/>
    <col min="8967" max="8967" width="11.7109375" customWidth="1"/>
    <col min="8968" max="8968" width="13.7109375" customWidth="1"/>
    <col min="8970" max="8970" width="6.28515625" customWidth="1"/>
    <col min="8971" max="8971" width="11.5703125" customWidth="1"/>
    <col min="8972" max="8972" width="10.85546875" customWidth="1"/>
    <col min="8973" max="8973" width="12.42578125" customWidth="1"/>
    <col min="8974" max="8974" width="15.5703125" customWidth="1"/>
    <col min="8975" max="8975" width="15.42578125" customWidth="1"/>
    <col min="8976" max="8976" width="13.85546875" customWidth="1"/>
    <col min="8977" max="8977" width="13.5703125" customWidth="1"/>
    <col min="8978" max="8978" width="13.7109375" customWidth="1"/>
    <col min="9217" max="9217" width="3.7109375" customWidth="1"/>
    <col min="9218" max="9218" width="5.140625" customWidth="1"/>
    <col min="9219" max="9219" width="13.5703125" customWidth="1"/>
    <col min="9220" max="9220" width="15.140625" customWidth="1"/>
    <col min="9221" max="9221" width="10.85546875" customWidth="1"/>
    <col min="9222" max="9222" width="14.85546875" bestFit="1" customWidth="1"/>
    <col min="9223" max="9223" width="11.7109375" customWidth="1"/>
    <col min="9224" max="9224" width="13.7109375" customWidth="1"/>
    <col min="9226" max="9226" width="6.28515625" customWidth="1"/>
    <col min="9227" max="9227" width="11.5703125" customWidth="1"/>
    <col min="9228" max="9228" width="10.85546875" customWidth="1"/>
    <col min="9229" max="9229" width="12.42578125" customWidth="1"/>
    <col min="9230" max="9230" width="15.5703125" customWidth="1"/>
    <col min="9231" max="9231" width="15.42578125" customWidth="1"/>
    <col min="9232" max="9232" width="13.85546875" customWidth="1"/>
    <col min="9233" max="9233" width="13.5703125" customWidth="1"/>
    <col min="9234" max="9234" width="13.7109375" customWidth="1"/>
    <col min="9473" max="9473" width="3.7109375" customWidth="1"/>
    <col min="9474" max="9474" width="5.140625" customWidth="1"/>
    <col min="9475" max="9475" width="13.5703125" customWidth="1"/>
    <col min="9476" max="9476" width="15.140625" customWidth="1"/>
    <col min="9477" max="9477" width="10.85546875" customWidth="1"/>
    <col min="9478" max="9478" width="14.85546875" bestFit="1" customWidth="1"/>
    <col min="9479" max="9479" width="11.7109375" customWidth="1"/>
    <col min="9480" max="9480" width="13.7109375" customWidth="1"/>
    <col min="9482" max="9482" width="6.28515625" customWidth="1"/>
    <col min="9483" max="9483" width="11.5703125" customWidth="1"/>
    <col min="9484" max="9484" width="10.85546875" customWidth="1"/>
    <col min="9485" max="9485" width="12.42578125" customWidth="1"/>
    <col min="9486" max="9486" width="15.5703125" customWidth="1"/>
    <col min="9487" max="9487" width="15.42578125" customWidth="1"/>
    <col min="9488" max="9488" width="13.85546875" customWidth="1"/>
    <col min="9489" max="9489" width="13.5703125" customWidth="1"/>
    <col min="9490" max="9490" width="13.7109375" customWidth="1"/>
    <col min="9729" max="9729" width="3.7109375" customWidth="1"/>
    <col min="9730" max="9730" width="5.140625" customWidth="1"/>
    <col min="9731" max="9731" width="13.5703125" customWidth="1"/>
    <col min="9732" max="9732" width="15.140625" customWidth="1"/>
    <col min="9733" max="9733" width="10.85546875" customWidth="1"/>
    <col min="9734" max="9734" width="14.85546875" bestFit="1" customWidth="1"/>
    <col min="9735" max="9735" width="11.7109375" customWidth="1"/>
    <col min="9736" max="9736" width="13.7109375" customWidth="1"/>
    <col min="9738" max="9738" width="6.28515625" customWidth="1"/>
    <col min="9739" max="9739" width="11.5703125" customWidth="1"/>
    <col min="9740" max="9740" width="10.85546875" customWidth="1"/>
    <col min="9741" max="9741" width="12.42578125" customWidth="1"/>
    <col min="9742" max="9742" width="15.5703125" customWidth="1"/>
    <col min="9743" max="9743" width="15.42578125" customWidth="1"/>
    <col min="9744" max="9744" width="13.85546875" customWidth="1"/>
    <col min="9745" max="9745" width="13.5703125" customWidth="1"/>
    <col min="9746" max="9746" width="13.7109375" customWidth="1"/>
    <col min="9985" max="9985" width="3.7109375" customWidth="1"/>
    <col min="9986" max="9986" width="5.140625" customWidth="1"/>
    <col min="9987" max="9987" width="13.5703125" customWidth="1"/>
    <col min="9988" max="9988" width="15.140625" customWidth="1"/>
    <col min="9989" max="9989" width="10.85546875" customWidth="1"/>
    <col min="9990" max="9990" width="14.85546875" bestFit="1" customWidth="1"/>
    <col min="9991" max="9991" width="11.7109375" customWidth="1"/>
    <col min="9992" max="9992" width="13.7109375" customWidth="1"/>
    <col min="9994" max="9994" width="6.28515625" customWidth="1"/>
    <col min="9995" max="9995" width="11.5703125" customWidth="1"/>
    <col min="9996" max="9996" width="10.85546875" customWidth="1"/>
    <col min="9997" max="9997" width="12.42578125" customWidth="1"/>
    <col min="9998" max="9998" width="15.5703125" customWidth="1"/>
    <col min="9999" max="9999" width="15.42578125" customWidth="1"/>
    <col min="10000" max="10000" width="13.85546875" customWidth="1"/>
    <col min="10001" max="10001" width="13.5703125" customWidth="1"/>
    <col min="10002" max="10002" width="13.7109375" customWidth="1"/>
    <col min="10241" max="10241" width="3.7109375" customWidth="1"/>
    <col min="10242" max="10242" width="5.140625" customWidth="1"/>
    <col min="10243" max="10243" width="13.5703125" customWidth="1"/>
    <col min="10244" max="10244" width="15.140625" customWidth="1"/>
    <col min="10245" max="10245" width="10.85546875" customWidth="1"/>
    <col min="10246" max="10246" width="14.85546875" bestFit="1" customWidth="1"/>
    <col min="10247" max="10247" width="11.7109375" customWidth="1"/>
    <col min="10248" max="10248" width="13.7109375" customWidth="1"/>
    <col min="10250" max="10250" width="6.28515625" customWidth="1"/>
    <col min="10251" max="10251" width="11.5703125" customWidth="1"/>
    <col min="10252" max="10252" width="10.85546875" customWidth="1"/>
    <col min="10253" max="10253" width="12.42578125" customWidth="1"/>
    <col min="10254" max="10254" width="15.5703125" customWidth="1"/>
    <col min="10255" max="10255" width="15.42578125" customWidth="1"/>
    <col min="10256" max="10256" width="13.85546875" customWidth="1"/>
    <col min="10257" max="10257" width="13.5703125" customWidth="1"/>
    <col min="10258" max="10258" width="13.7109375" customWidth="1"/>
    <col min="10497" max="10497" width="3.7109375" customWidth="1"/>
    <col min="10498" max="10498" width="5.140625" customWidth="1"/>
    <col min="10499" max="10499" width="13.5703125" customWidth="1"/>
    <col min="10500" max="10500" width="15.140625" customWidth="1"/>
    <col min="10501" max="10501" width="10.85546875" customWidth="1"/>
    <col min="10502" max="10502" width="14.85546875" bestFit="1" customWidth="1"/>
    <col min="10503" max="10503" width="11.7109375" customWidth="1"/>
    <col min="10504" max="10504" width="13.7109375" customWidth="1"/>
    <col min="10506" max="10506" width="6.28515625" customWidth="1"/>
    <col min="10507" max="10507" width="11.5703125" customWidth="1"/>
    <col min="10508" max="10508" width="10.85546875" customWidth="1"/>
    <col min="10509" max="10509" width="12.42578125" customWidth="1"/>
    <col min="10510" max="10510" width="15.5703125" customWidth="1"/>
    <col min="10511" max="10511" width="15.42578125" customWidth="1"/>
    <col min="10512" max="10512" width="13.85546875" customWidth="1"/>
    <col min="10513" max="10513" width="13.5703125" customWidth="1"/>
    <col min="10514" max="10514" width="13.7109375" customWidth="1"/>
    <col min="10753" max="10753" width="3.7109375" customWidth="1"/>
    <col min="10754" max="10754" width="5.140625" customWidth="1"/>
    <col min="10755" max="10755" width="13.5703125" customWidth="1"/>
    <col min="10756" max="10756" width="15.140625" customWidth="1"/>
    <col min="10757" max="10757" width="10.85546875" customWidth="1"/>
    <col min="10758" max="10758" width="14.85546875" bestFit="1" customWidth="1"/>
    <col min="10759" max="10759" width="11.7109375" customWidth="1"/>
    <col min="10760" max="10760" width="13.7109375" customWidth="1"/>
    <col min="10762" max="10762" width="6.28515625" customWidth="1"/>
    <col min="10763" max="10763" width="11.5703125" customWidth="1"/>
    <col min="10764" max="10764" width="10.85546875" customWidth="1"/>
    <col min="10765" max="10765" width="12.42578125" customWidth="1"/>
    <col min="10766" max="10766" width="15.5703125" customWidth="1"/>
    <col min="10767" max="10767" width="15.42578125" customWidth="1"/>
    <col min="10768" max="10768" width="13.85546875" customWidth="1"/>
    <col min="10769" max="10769" width="13.5703125" customWidth="1"/>
    <col min="10770" max="10770" width="13.7109375" customWidth="1"/>
    <col min="11009" max="11009" width="3.7109375" customWidth="1"/>
    <col min="11010" max="11010" width="5.140625" customWidth="1"/>
    <col min="11011" max="11011" width="13.5703125" customWidth="1"/>
    <col min="11012" max="11012" width="15.140625" customWidth="1"/>
    <col min="11013" max="11013" width="10.85546875" customWidth="1"/>
    <col min="11014" max="11014" width="14.85546875" bestFit="1" customWidth="1"/>
    <col min="11015" max="11015" width="11.7109375" customWidth="1"/>
    <col min="11016" max="11016" width="13.7109375" customWidth="1"/>
    <col min="11018" max="11018" width="6.28515625" customWidth="1"/>
    <col min="11019" max="11019" width="11.5703125" customWidth="1"/>
    <col min="11020" max="11020" width="10.85546875" customWidth="1"/>
    <col min="11021" max="11021" width="12.42578125" customWidth="1"/>
    <col min="11022" max="11022" width="15.5703125" customWidth="1"/>
    <col min="11023" max="11023" width="15.42578125" customWidth="1"/>
    <col min="11024" max="11024" width="13.85546875" customWidth="1"/>
    <col min="11025" max="11025" width="13.5703125" customWidth="1"/>
    <col min="11026" max="11026" width="13.7109375" customWidth="1"/>
    <col min="11265" max="11265" width="3.7109375" customWidth="1"/>
    <col min="11266" max="11266" width="5.140625" customWidth="1"/>
    <col min="11267" max="11267" width="13.5703125" customWidth="1"/>
    <col min="11268" max="11268" width="15.140625" customWidth="1"/>
    <col min="11269" max="11269" width="10.85546875" customWidth="1"/>
    <col min="11270" max="11270" width="14.85546875" bestFit="1" customWidth="1"/>
    <col min="11271" max="11271" width="11.7109375" customWidth="1"/>
    <col min="11272" max="11272" width="13.7109375" customWidth="1"/>
    <col min="11274" max="11274" width="6.28515625" customWidth="1"/>
    <col min="11275" max="11275" width="11.5703125" customWidth="1"/>
    <col min="11276" max="11276" width="10.85546875" customWidth="1"/>
    <col min="11277" max="11277" width="12.42578125" customWidth="1"/>
    <col min="11278" max="11278" width="15.5703125" customWidth="1"/>
    <col min="11279" max="11279" width="15.42578125" customWidth="1"/>
    <col min="11280" max="11280" width="13.85546875" customWidth="1"/>
    <col min="11281" max="11281" width="13.5703125" customWidth="1"/>
    <col min="11282" max="11282" width="13.7109375" customWidth="1"/>
    <col min="11521" max="11521" width="3.7109375" customWidth="1"/>
    <col min="11522" max="11522" width="5.140625" customWidth="1"/>
    <col min="11523" max="11523" width="13.5703125" customWidth="1"/>
    <col min="11524" max="11524" width="15.140625" customWidth="1"/>
    <col min="11525" max="11525" width="10.85546875" customWidth="1"/>
    <col min="11526" max="11526" width="14.85546875" bestFit="1" customWidth="1"/>
    <col min="11527" max="11527" width="11.7109375" customWidth="1"/>
    <col min="11528" max="11528" width="13.7109375" customWidth="1"/>
    <col min="11530" max="11530" width="6.28515625" customWidth="1"/>
    <col min="11531" max="11531" width="11.5703125" customWidth="1"/>
    <col min="11532" max="11532" width="10.85546875" customWidth="1"/>
    <col min="11533" max="11533" width="12.42578125" customWidth="1"/>
    <col min="11534" max="11534" width="15.5703125" customWidth="1"/>
    <col min="11535" max="11535" width="15.42578125" customWidth="1"/>
    <col min="11536" max="11536" width="13.85546875" customWidth="1"/>
    <col min="11537" max="11537" width="13.5703125" customWidth="1"/>
    <col min="11538" max="11538" width="13.7109375" customWidth="1"/>
    <col min="11777" max="11777" width="3.7109375" customWidth="1"/>
    <col min="11778" max="11778" width="5.140625" customWidth="1"/>
    <col min="11779" max="11779" width="13.5703125" customWidth="1"/>
    <col min="11780" max="11780" width="15.140625" customWidth="1"/>
    <col min="11781" max="11781" width="10.85546875" customWidth="1"/>
    <col min="11782" max="11782" width="14.85546875" bestFit="1" customWidth="1"/>
    <col min="11783" max="11783" width="11.7109375" customWidth="1"/>
    <col min="11784" max="11784" width="13.7109375" customWidth="1"/>
    <col min="11786" max="11786" width="6.28515625" customWidth="1"/>
    <col min="11787" max="11787" width="11.5703125" customWidth="1"/>
    <col min="11788" max="11788" width="10.85546875" customWidth="1"/>
    <col min="11789" max="11789" width="12.42578125" customWidth="1"/>
    <col min="11790" max="11790" width="15.5703125" customWidth="1"/>
    <col min="11791" max="11791" width="15.42578125" customWidth="1"/>
    <col min="11792" max="11792" width="13.85546875" customWidth="1"/>
    <col min="11793" max="11793" width="13.5703125" customWidth="1"/>
    <col min="11794" max="11794" width="13.7109375" customWidth="1"/>
    <col min="12033" max="12033" width="3.7109375" customWidth="1"/>
    <col min="12034" max="12034" width="5.140625" customWidth="1"/>
    <col min="12035" max="12035" width="13.5703125" customWidth="1"/>
    <col min="12036" max="12036" width="15.140625" customWidth="1"/>
    <col min="12037" max="12037" width="10.85546875" customWidth="1"/>
    <col min="12038" max="12038" width="14.85546875" bestFit="1" customWidth="1"/>
    <col min="12039" max="12039" width="11.7109375" customWidth="1"/>
    <col min="12040" max="12040" width="13.7109375" customWidth="1"/>
    <col min="12042" max="12042" width="6.28515625" customWidth="1"/>
    <col min="12043" max="12043" width="11.5703125" customWidth="1"/>
    <col min="12044" max="12044" width="10.85546875" customWidth="1"/>
    <col min="12045" max="12045" width="12.42578125" customWidth="1"/>
    <col min="12046" max="12046" width="15.5703125" customWidth="1"/>
    <col min="12047" max="12047" width="15.42578125" customWidth="1"/>
    <col min="12048" max="12048" width="13.85546875" customWidth="1"/>
    <col min="12049" max="12049" width="13.5703125" customWidth="1"/>
    <col min="12050" max="12050" width="13.7109375" customWidth="1"/>
    <col min="12289" max="12289" width="3.7109375" customWidth="1"/>
    <col min="12290" max="12290" width="5.140625" customWidth="1"/>
    <col min="12291" max="12291" width="13.5703125" customWidth="1"/>
    <col min="12292" max="12292" width="15.140625" customWidth="1"/>
    <col min="12293" max="12293" width="10.85546875" customWidth="1"/>
    <col min="12294" max="12294" width="14.85546875" bestFit="1" customWidth="1"/>
    <col min="12295" max="12295" width="11.7109375" customWidth="1"/>
    <col min="12296" max="12296" width="13.7109375" customWidth="1"/>
    <col min="12298" max="12298" width="6.28515625" customWidth="1"/>
    <col min="12299" max="12299" width="11.5703125" customWidth="1"/>
    <col min="12300" max="12300" width="10.85546875" customWidth="1"/>
    <col min="12301" max="12301" width="12.42578125" customWidth="1"/>
    <col min="12302" max="12302" width="15.5703125" customWidth="1"/>
    <col min="12303" max="12303" width="15.42578125" customWidth="1"/>
    <col min="12304" max="12304" width="13.85546875" customWidth="1"/>
    <col min="12305" max="12305" width="13.5703125" customWidth="1"/>
    <col min="12306" max="12306" width="13.7109375" customWidth="1"/>
    <col min="12545" max="12545" width="3.7109375" customWidth="1"/>
    <col min="12546" max="12546" width="5.140625" customWidth="1"/>
    <col min="12547" max="12547" width="13.5703125" customWidth="1"/>
    <col min="12548" max="12548" width="15.140625" customWidth="1"/>
    <col min="12549" max="12549" width="10.85546875" customWidth="1"/>
    <col min="12550" max="12550" width="14.85546875" bestFit="1" customWidth="1"/>
    <col min="12551" max="12551" width="11.7109375" customWidth="1"/>
    <col min="12552" max="12552" width="13.7109375" customWidth="1"/>
    <col min="12554" max="12554" width="6.28515625" customWidth="1"/>
    <col min="12555" max="12555" width="11.5703125" customWidth="1"/>
    <col min="12556" max="12556" width="10.85546875" customWidth="1"/>
    <col min="12557" max="12557" width="12.42578125" customWidth="1"/>
    <col min="12558" max="12558" width="15.5703125" customWidth="1"/>
    <col min="12559" max="12559" width="15.42578125" customWidth="1"/>
    <col min="12560" max="12560" width="13.85546875" customWidth="1"/>
    <col min="12561" max="12561" width="13.5703125" customWidth="1"/>
    <col min="12562" max="12562" width="13.7109375" customWidth="1"/>
    <col min="12801" max="12801" width="3.7109375" customWidth="1"/>
    <col min="12802" max="12802" width="5.140625" customWidth="1"/>
    <col min="12803" max="12803" width="13.5703125" customWidth="1"/>
    <col min="12804" max="12804" width="15.140625" customWidth="1"/>
    <col min="12805" max="12805" width="10.85546875" customWidth="1"/>
    <col min="12806" max="12806" width="14.85546875" bestFit="1" customWidth="1"/>
    <col min="12807" max="12807" width="11.7109375" customWidth="1"/>
    <col min="12808" max="12808" width="13.7109375" customWidth="1"/>
    <col min="12810" max="12810" width="6.28515625" customWidth="1"/>
    <col min="12811" max="12811" width="11.5703125" customWidth="1"/>
    <col min="12812" max="12812" width="10.85546875" customWidth="1"/>
    <col min="12813" max="12813" width="12.42578125" customWidth="1"/>
    <col min="12814" max="12814" width="15.5703125" customWidth="1"/>
    <col min="12815" max="12815" width="15.42578125" customWidth="1"/>
    <col min="12816" max="12816" width="13.85546875" customWidth="1"/>
    <col min="12817" max="12817" width="13.5703125" customWidth="1"/>
    <col min="12818" max="12818" width="13.7109375" customWidth="1"/>
    <col min="13057" max="13057" width="3.7109375" customWidth="1"/>
    <col min="13058" max="13058" width="5.140625" customWidth="1"/>
    <col min="13059" max="13059" width="13.5703125" customWidth="1"/>
    <col min="13060" max="13060" width="15.140625" customWidth="1"/>
    <col min="13061" max="13061" width="10.85546875" customWidth="1"/>
    <col min="13062" max="13062" width="14.85546875" bestFit="1" customWidth="1"/>
    <col min="13063" max="13063" width="11.7109375" customWidth="1"/>
    <col min="13064" max="13064" width="13.7109375" customWidth="1"/>
    <col min="13066" max="13066" width="6.28515625" customWidth="1"/>
    <col min="13067" max="13067" width="11.5703125" customWidth="1"/>
    <col min="13068" max="13068" width="10.85546875" customWidth="1"/>
    <col min="13069" max="13069" width="12.42578125" customWidth="1"/>
    <col min="13070" max="13070" width="15.5703125" customWidth="1"/>
    <col min="13071" max="13071" width="15.42578125" customWidth="1"/>
    <col min="13072" max="13072" width="13.85546875" customWidth="1"/>
    <col min="13073" max="13073" width="13.5703125" customWidth="1"/>
    <col min="13074" max="13074" width="13.7109375" customWidth="1"/>
    <col min="13313" max="13313" width="3.7109375" customWidth="1"/>
    <col min="13314" max="13314" width="5.140625" customWidth="1"/>
    <col min="13315" max="13315" width="13.5703125" customWidth="1"/>
    <col min="13316" max="13316" width="15.140625" customWidth="1"/>
    <col min="13317" max="13317" width="10.85546875" customWidth="1"/>
    <col min="13318" max="13318" width="14.85546875" bestFit="1" customWidth="1"/>
    <col min="13319" max="13319" width="11.7109375" customWidth="1"/>
    <col min="13320" max="13320" width="13.7109375" customWidth="1"/>
    <col min="13322" max="13322" width="6.28515625" customWidth="1"/>
    <col min="13323" max="13323" width="11.5703125" customWidth="1"/>
    <col min="13324" max="13324" width="10.85546875" customWidth="1"/>
    <col min="13325" max="13325" width="12.42578125" customWidth="1"/>
    <col min="13326" max="13326" width="15.5703125" customWidth="1"/>
    <col min="13327" max="13327" width="15.42578125" customWidth="1"/>
    <col min="13328" max="13328" width="13.85546875" customWidth="1"/>
    <col min="13329" max="13329" width="13.5703125" customWidth="1"/>
    <col min="13330" max="13330" width="13.7109375" customWidth="1"/>
    <col min="13569" max="13569" width="3.7109375" customWidth="1"/>
    <col min="13570" max="13570" width="5.140625" customWidth="1"/>
    <col min="13571" max="13571" width="13.5703125" customWidth="1"/>
    <col min="13572" max="13572" width="15.140625" customWidth="1"/>
    <col min="13573" max="13573" width="10.85546875" customWidth="1"/>
    <col min="13574" max="13574" width="14.85546875" bestFit="1" customWidth="1"/>
    <col min="13575" max="13575" width="11.7109375" customWidth="1"/>
    <col min="13576" max="13576" width="13.7109375" customWidth="1"/>
    <col min="13578" max="13578" width="6.28515625" customWidth="1"/>
    <col min="13579" max="13579" width="11.5703125" customWidth="1"/>
    <col min="13580" max="13580" width="10.85546875" customWidth="1"/>
    <col min="13581" max="13581" width="12.42578125" customWidth="1"/>
    <col min="13582" max="13582" width="15.5703125" customWidth="1"/>
    <col min="13583" max="13583" width="15.42578125" customWidth="1"/>
    <col min="13584" max="13584" width="13.85546875" customWidth="1"/>
    <col min="13585" max="13585" width="13.5703125" customWidth="1"/>
    <col min="13586" max="13586" width="13.7109375" customWidth="1"/>
    <col min="13825" max="13825" width="3.7109375" customWidth="1"/>
    <col min="13826" max="13826" width="5.140625" customWidth="1"/>
    <col min="13827" max="13827" width="13.5703125" customWidth="1"/>
    <col min="13828" max="13828" width="15.140625" customWidth="1"/>
    <col min="13829" max="13829" width="10.85546875" customWidth="1"/>
    <col min="13830" max="13830" width="14.85546875" bestFit="1" customWidth="1"/>
    <col min="13831" max="13831" width="11.7109375" customWidth="1"/>
    <col min="13832" max="13832" width="13.7109375" customWidth="1"/>
    <col min="13834" max="13834" width="6.28515625" customWidth="1"/>
    <col min="13835" max="13835" width="11.5703125" customWidth="1"/>
    <col min="13836" max="13836" width="10.85546875" customWidth="1"/>
    <col min="13837" max="13837" width="12.42578125" customWidth="1"/>
    <col min="13838" max="13838" width="15.5703125" customWidth="1"/>
    <col min="13839" max="13839" width="15.42578125" customWidth="1"/>
    <col min="13840" max="13840" width="13.85546875" customWidth="1"/>
    <col min="13841" max="13841" width="13.5703125" customWidth="1"/>
    <col min="13842" max="13842" width="13.7109375" customWidth="1"/>
    <col min="14081" max="14081" width="3.7109375" customWidth="1"/>
    <col min="14082" max="14082" width="5.140625" customWidth="1"/>
    <col min="14083" max="14083" width="13.5703125" customWidth="1"/>
    <col min="14084" max="14084" width="15.140625" customWidth="1"/>
    <col min="14085" max="14085" width="10.85546875" customWidth="1"/>
    <col min="14086" max="14086" width="14.85546875" bestFit="1" customWidth="1"/>
    <col min="14087" max="14087" width="11.7109375" customWidth="1"/>
    <col min="14088" max="14088" width="13.7109375" customWidth="1"/>
    <col min="14090" max="14090" width="6.28515625" customWidth="1"/>
    <col min="14091" max="14091" width="11.5703125" customWidth="1"/>
    <col min="14092" max="14092" width="10.85546875" customWidth="1"/>
    <col min="14093" max="14093" width="12.42578125" customWidth="1"/>
    <col min="14094" max="14094" width="15.5703125" customWidth="1"/>
    <col min="14095" max="14095" width="15.42578125" customWidth="1"/>
    <col min="14096" max="14096" width="13.85546875" customWidth="1"/>
    <col min="14097" max="14097" width="13.5703125" customWidth="1"/>
    <col min="14098" max="14098" width="13.7109375" customWidth="1"/>
    <col min="14337" max="14337" width="3.7109375" customWidth="1"/>
    <col min="14338" max="14338" width="5.140625" customWidth="1"/>
    <col min="14339" max="14339" width="13.5703125" customWidth="1"/>
    <col min="14340" max="14340" width="15.140625" customWidth="1"/>
    <col min="14341" max="14341" width="10.85546875" customWidth="1"/>
    <col min="14342" max="14342" width="14.85546875" bestFit="1" customWidth="1"/>
    <col min="14343" max="14343" width="11.7109375" customWidth="1"/>
    <col min="14344" max="14344" width="13.7109375" customWidth="1"/>
    <col min="14346" max="14346" width="6.28515625" customWidth="1"/>
    <col min="14347" max="14347" width="11.5703125" customWidth="1"/>
    <col min="14348" max="14348" width="10.85546875" customWidth="1"/>
    <col min="14349" max="14349" width="12.42578125" customWidth="1"/>
    <col min="14350" max="14350" width="15.5703125" customWidth="1"/>
    <col min="14351" max="14351" width="15.42578125" customWidth="1"/>
    <col min="14352" max="14352" width="13.85546875" customWidth="1"/>
    <col min="14353" max="14353" width="13.5703125" customWidth="1"/>
    <col min="14354" max="14354" width="13.7109375" customWidth="1"/>
    <col min="14593" max="14593" width="3.7109375" customWidth="1"/>
    <col min="14594" max="14594" width="5.140625" customWidth="1"/>
    <col min="14595" max="14595" width="13.5703125" customWidth="1"/>
    <col min="14596" max="14596" width="15.140625" customWidth="1"/>
    <col min="14597" max="14597" width="10.85546875" customWidth="1"/>
    <col min="14598" max="14598" width="14.85546875" bestFit="1" customWidth="1"/>
    <col min="14599" max="14599" width="11.7109375" customWidth="1"/>
    <col min="14600" max="14600" width="13.7109375" customWidth="1"/>
    <col min="14602" max="14602" width="6.28515625" customWidth="1"/>
    <col min="14603" max="14603" width="11.5703125" customWidth="1"/>
    <col min="14604" max="14604" width="10.85546875" customWidth="1"/>
    <col min="14605" max="14605" width="12.42578125" customWidth="1"/>
    <col min="14606" max="14606" width="15.5703125" customWidth="1"/>
    <col min="14607" max="14607" width="15.42578125" customWidth="1"/>
    <col min="14608" max="14608" width="13.85546875" customWidth="1"/>
    <col min="14609" max="14609" width="13.5703125" customWidth="1"/>
    <col min="14610" max="14610" width="13.7109375" customWidth="1"/>
    <col min="14849" max="14849" width="3.7109375" customWidth="1"/>
    <col min="14850" max="14850" width="5.140625" customWidth="1"/>
    <col min="14851" max="14851" width="13.5703125" customWidth="1"/>
    <col min="14852" max="14852" width="15.140625" customWidth="1"/>
    <col min="14853" max="14853" width="10.85546875" customWidth="1"/>
    <col min="14854" max="14854" width="14.85546875" bestFit="1" customWidth="1"/>
    <col min="14855" max="14855" width="11.7109375" customWidth="1"/>
    <col min="14856" max="14856" width="13.7109375" customWidth="1"/>
    <col min="14858" max="14858" width="6.28515625" customWidth="1"/>
    <col min="14859" max="14859" width="11.5703125" customWidth="1"/>
    <col min="14860" max="14860" width="10.85546875" customWidth="1"/>
    <col min="14861" max="14861" width="12.42578125" customWidth="1"/>
    <col min="14862" max="14862" width="15.5703125" customWidth="1"/>
    <col min="14863" max="14863" width="15.42578125" customWidth="1"/>
    <col min="14864" max="14864" width="13.85546875" customWidth="1"/>
    <col min="14865" max="14865" width="13.5703125" customWidth="1"/>
    <col min="14866" max="14866" width="13.7109375" customWidth="1"/>
    <col min="15105" max="15105" width="3.7109375" customWidth="1"/>
    <col min="15106" max="15106" width="5.140625" customWidth="1"/>
    <col min="15107" max="15107" width="13.5703125" customWidth="1"/>
    <col min="15108" max="15108" width="15.140625" customWidth="1"/>
    <col min="15109" max="15109" width="10.85546875" customWidth="1"/>
    <col min="15110" max="15110" width="14.85546875" bestFit="1" customWidth="1"/>
    <col min="15111" max="15111" width="11.7109375" customWidth="1"/>
    <col min="15112" max="15112" width="13.7109375" customWidth="1"/>
    <col min="15114" max="15114" width="6.28515625" customWidth="1"/>
    <col min="15115" max="15115" width="11.5703125" customWidth="1"/>
    <col min="15116" max="15116" width="10.85546875" customWidth="1"/>
    <col min="15117" max="15117" width="12.42578125" customWidth="1"/>
    <col min="15118" max="15118" width="15.5703125" customWidth="1"/>
    <col min="15119" max="15119" width="15.42578125" customWidth="1"/>
    <col min="15120" max="15120" width="13.85546875" customWidth="1"/>
    <col min="15121" max="15121" width="13.5703125" customWidth="1"/>
    <col min="15122" max="15122" width="13.7109375" customWidth="1"/>
    <col min="15361" max="15361" width="3.7109375" customWidth="1"/>
    <col min="15362" max="15362" width="5.140625" customWidth="1"/>
    <col min="15363" max="15363" width="13.5703125" customWidth="1"/>
    <col min="15364" max="15364" width="15.140625" customWidth="1"/>
    <col min="15365" max="15365" width="10.85546875" customWidth="1"/>
    <col min="15366" max="15366" width="14.85546875" bestFit="1" customWidth="1"/>
    <col min="15367" max="15367" width="11.7109375" customWidth="1"/>
    <col min="15368" max="15368" width="13.7109375" customWidth="1"/>
    <col min="15370" max="15370" width="6.28515625" customWidth="1"/>
    <col min="15371" max="15371" width="11.5703125" customWidth="1"/>
    <col min="15372" max="15372" width="10.85546875" customWidth="1"/>
    <col min="15373" max="15373" width="12.42578125" customWidth="1"/>
    <col min="15374" max="15374" width="15.5703125" customWidth="1"/>
    <col min="15375" max="15375" width="15.42578125" customWidth="1"/>
    <col min="15376" max="15376" width="13.85546875" customWidth="1"/>
    <col min="15377" max="15377" width="13.5703125" customWidth="1"/>
    <col min="15378" max="15378" width="13.7109375" customWidth="1"/>
    <col min="15617" max="15617" width="3.7109375" customWidth="1"/>
    <col min="15618" max="15618" width="5.140625" customWidth="1"/>
    <col min="15619" max="15619" width="13.5703125" customWidth="1"/>
    <col min="15620" max="15620" width="15.140625" customWidth="1"/>
    <col min="15621" max="15621" width="10.85546875" customWidth="1"/>
    <col min="15622" max="15622" width="14.85546875" bestFit="1" customWidth="1"/>
    <col min="15623" max="15623" width="11.7109375" customWidth="1"/>
    <col min="15624" max="15624" width="13.7109375" customWidth="1"/>
    <col min="15626" max="15626" width="6.28515625" customWidth="1"/>
    <col min="15627" max="15627" width="11.5703125" customWidth="1"/>
    <col min="15628" max="15628" width="10.85546875" customWidth="1"/>
    <col min="15629" max="15629" width="12.42578125" customWidth="1"/>
    <col min="15630" max="15630" width="15.5703125" customWidth="1"/>
    <col min="15631" max="15631" width="15.42578125" customWidth="1"/>
    <col min="15632" max="15632" width="13.85546875" customWidth="1"/>
    <col min="15633" max="15633" width="13.5703125" customWidth="1"/>
    <col min="15634" max="15634" width="13.7109375" customWidth="1"/>
    <col min="15873" max="15873" width="3.7109375" customWidth="1"/>
    <col min="15874" max="15874" width="5.140625" customWidth="1"/>
    <col min="15875" max="15875" width="13.5703125" customWidth="1"/>
    <col min="15876" max="15876" width="15.140625" customWidth="1"/>
    <col min="15877" max="15877" width="10.85546875" customWidth="1"/>
    <col min="15878" max="15878" width="14.85546875" bestFit="1" customWidth="1"/>
    <col min="15879" max="15879" width="11.7109375" customWidth="1"/>
    <col min="15880" max="15880" width="13.7109375" customWidth="1"/>
    <col min="15882" max="15882" width="6.28515625" customWidth="1"/>
    <col min="15883" max="15883" width="11.5703125" customWidth="1"/>
    <col min="15884" max="15884" width="10.85546875" customWidth="1"/>
    <col min="15885" max="15885" width="12.42578125" customWidth="1"/>
    <col min="15886" max="15886" width="15.5703125" customWidth="1"/>
    <col min="15887" max="15887" width="15.42578125" customWidth="1"/>
    <col min="15888" max="15888" width="13.85546875" customWidth="1"/>
    <col min="15889" max="15889" width="13.5703125" customWidth="1"/>
    <col min="15890" max="15890" width="13.7109375" customWidth="1"/>
    <col min="16129" max="16129" width="3.7109375" customWidth="1"/>
    <col min="16130" max="16130" width="5.140625" customWidth="1"/>
    <col min="16131" max="16131" width="13.5703125" customWidth="1"/>
    <col min="16132" max="16132" width="15.140625" customWidth="1"/>
    <col min="16133" max="16133" width="10.85546875" customWidth="1"/>
    <col min="16134" max="16134" width="14.85546875" bestFit="1" customWidth="1"/>
    <col min="16135" max="16135" width="11.7109375" customWidth="1"/>
    <col min="16136" max="16136" width="13.7109375" customWidth="1"/>
    <col min="16138" max="16138" width="6.28515625" customWidth="1"/>
    <col min="16139" max="16139" width="11.5703125" customWidth="1"/>
    <col min="16140" max="16140" width="10.85546875" customWidth="1"/>
    <col min="16141" max="16141" width="12.42578125" customWidth="1"/>
    <col min="16142" max="16142" width="15.5703125" customWidth="1"/>
    <col min="16143" max="16143" width="15.42578125" customWidth="1"/>
    <col min="16144" max="16144" width="13.85546875" customWidth="1"/>
    <col min="16145" max="16145" width="13.5703125" customWidth="1"/>
    <col min="16146" max="16146" width="13.7109375" customWidth="1"/>
  </cols>
  <sheetData>
    <row r="1" spans="2:26" s="80" customFormat="1">
      <c r="B1" s="79"/>
      <c r="C1" s="79"/>
      <c r="D1" s="79"/>
      <c r="E1" s="79"/>
      <c r="F1" s="79"/>
      <c r="G1" s="79"/>
      <c r="H1" s="79"/>
      <c r="I1" s="79"/>
      <c r="K1" s="81"/>
      <c r="L1" s="82" t="s">
        <v>20</v>
      </c>
    </row>
    <row r="2" spans="2:26">
      <c r="B2" s="4"/>
      <c r="C2" s="4"/>
      <c r="D2" s="4"/>
      <c r="E2" s="4"/>
      <c r="F2" s="4"/>
      <c r="G2" s="4"/>
      <c r="H2" s="4"/>
      <c r="I2" s="4"/>
      <c r="K2" s="83"/>
      <c r="L2" s="84" t="s">
        <v>100</v>
      </c>
    </row>
    <row r="3" spans="2:26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26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26" ht="15.75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6" ht="51.75" customHeight="1" thickBot="1">
      <c r="B6" s="105" t="s">
        <v>101</v>
      </c>
      <c r="C6" s="106"/>
      <c r="D6" s="106"/>
      <c r="E6" s="106"/>
      <c r="F6" s="106"/>
      <c r="G6" s="106"/>
      <c r="H6" s="107"/>
      <c r="J6" s="108" t="s">
        <v>21</v>
      </c>
      <c r="K6" s="103" t="s">
        <v>8</v>
      </c>
      <c r="L6" s="110" t="s">
        <v>49</v>
      </c>
      <c r="M6" s="103" t="s">
        <v>20</v>
      </c>
      <c r="N6" s="112" t="s">
        <v>22</v>
      </c>
      <c r="O6" s="113"/>
      <c r="P6" s="103" t="s">
        <v>25</v>
      </c>
      <c r="Q6" s="103" t="s">
        <v>23</v>
      </c>
      <c r="R6" s="103" t="s">
        <v>24</v>
      </c>
      <c r="S6" s="85"/>
      <c r="T6" s="86"/>
      <c r="U6" s="86"/>
      <c r="V6" s="86"/>
      <c r="W6" s="86"/>
      <c r="X6" s="86"/>
      <c r="Y6" s="82"/>
      <c r="Z6" s="82"/>
    </row>
    <row r="7" spans="2:26">
      <c r="B7" s="51"/>
      <c r="C7" s="87" t="s">
        <v>0</v>
      </c>
      <c r="D7" s="87" t="s">
        <v>1</v>
      </c>
      <c r="E7" s="87" t="s">
        <v>2</v>
      </c>
      <c r="F7" s="88" t="s">
        <v>8</v>
      </c>
      <c r="G7" s="89" t="s">
        <v>48</v>
      </c>
      <c r="H7" s="90" t="s">
        <v>50</v>
      </c>
      <c r="J7" s="109"/>
      <c r="K7" s="104"/>
      <c r="L7" s="111"/>
      <c r="M7" s="104"/>
      <c r="N7" s="91" t="s">
        <v>0</v>
      </c>
      <c r="O7" s="92" t="s">
        <v>1</v>
      </c>
      <c r="P7" s="104"/>
      <c r="Q7" s="104"/>
      <c r="R7" s="104"/>
      <c r="S7" s="93"/>
      <c r="T7" s="86"/>
      <c r="U7" s="86"/>
      <c r="V7" s="86"/>
      <c r="W7" s="86"/>
      <c r="X7" s="86"/>
      <c r="Y7" s="82"/>
      <c r="Z7" s="82"/>
    </row>
    <row r="8" spans="2:26">
      <c r="B8" s="5">
        <v>1</v>
      </c>
      <c r="C8" s="94"/>
      <c r="D8" s="94"/>
      <c r="E8" s="94"/>
      <c r="F8" t="s">
        <v>102</v>
      </c>
      <c r="G8" t="s">
        <v>103</v>
      </c>
      <c r="H8" t="s">
        <v>104</v>
      </c>
      <c r="J8" s="95">
        <v>1</v>
      </c>
      <c r="K8" s="95" t="str">
        <f t="shared" ref="K8:L47" si="0">F8</f>
        <v>В33-1</v>
      </c>
      <c r="L8" s="95" t="str">
        <f>G8</f>
        <v>147,41</v>
      </c>
      <c r="M8" s="95" t="str">
        <f>$L$2</f>
        <v>89-5(33)</v>
      </c>
      <c r="N8" s="96">
        <f t="shared" ref="N8:O47" si="1">C8</f>
        <v>0</v>
      </c>
      <c r="O8" s="96">
        <f t="shared" si="1"/>
        <v>0</v>
      </c>
      <c r="P8" s="96" t="str">
        <f>L8</f>
        <v>147,41</v>
      </c>
      <c r="Q8" s="97">
        <f>P8-R8</f>
        <v>1.9699999999999989</v>
      </c>
      <c r="R8" s="97" t="str">
        <f>H8</f>
        <v>145,44</v>
      </c>
      <c r="S8" s="98"/>
      <c r="T8" s="99"/>
      <c r="U8" s="99"/>
      <c r="V8" s="99"/>
      <c r="W8" s="99"/>
      <c r="X8" s="11"/>
    </row>
    <row r="9" spans="2:26">
      <c r="B9" s="5">
        <v>2</v>
      </c>
      <c r="C9" s="94"/>
      <c r="D9" s="94"/>
      <c r="E9" s="94"/>
      <c r="F9" t="s">
        <v>105</v>
      </c>
      <c r="G9" t="s">
        <v>106</v>
      </c>
      <c r="H9" t="s">
        <v>107</v>
      </c>
      <c r="J9" s="95">
        <v>2</v>
      </c>
      <c r="K9" s="95" t="str">
        <f t="shared" si="0"/>
        <v>В33-10</v>
      </c>
      <c r="L9" s="95" t="str">
        <f t="shared" si="0"/>
        <v>153,60</v>
      </c>
      <c r="M9" s="95" t="str">
        <f t="shared" ref="M9:M47" si="2">$L$2</f>
        <v>89-5(33)</v>
      </c>
      <c r="N9" s="96">
        <f t="shared" si="1"/>
        <v>0</v>
      </c>
      <c r="O9" s="96">
        <f t="shared" si="1"/>
        <v>0</v>
      </c>
      <c r="P9" s="96" t="str">
        <f t="shared" ref="P9:P47" si="3">L9</f>
        <v>153,60</v>
      </c>
      <c r="Q9" s="97">
        <f t="shared" ref="Q9:Q47" si="4">P9-R9</f>
        <v>2.0999999999999943</v>
      </c>
      <c r="R9" s="97" t="str">
        <f t="shared" ref="R9:R47" si="5">H9</f>
        <v>151,50</v>
      </c>
      <c r="S9" s="98"/>
      <c r="T9" s="99"/>
      <c r="U9" s="99"/>
      <c r="V9" s="99"/>
      <c r="W9" s="99"/>
      <c r="X9" s="11"/>
    </row>
    <row r="10" spans="2:26">
      <c r="B10" s="5">
        <v>3</v>
      </c>
      <c r="C10" s="94"/>
      <c r="D10" s="94"/>
      <c r="E10" s="94"/>
      <c r="F10" t="s">
        <v>108</v>
      </c>
      <c r="G10" t="s">
        <v>109</v>
      </c>
      <c r="H10" t="s">
        <v>110</v>
      </c>
      <c r="J10" s="100">
        <v>3</v>
      </c>
      <c r="K10" s="100" t="str">
        <f t="shared" si="0"/>
        <v>В33-11</v>
      </c>
      <c r="L10" s="95" t="str">
        <f t="shared" si="0"/>
        <v>153,65</v>
      </c>
      <c r="M10" s="95" t="str">
        <f t="shared" si="2"/>
        <v>89-5(33)</v>
      </c>
      <c r="N10" s="101">
        <f t="shared" si="1"/>
        <v>0</v>
      </c>
      <c r="O10" s="101">
        <f t="shared" si="1"/>
        <v>0</v>
      </c>
      <c r="P10" s="96" t="str">
        <f t="shared" si="3"/>
        <v>153,65</v>
      </c>
      <c r="Q10" s="97">
        <f t="shared" si="4"/>
        <v>2.2000000000000171</v>
      </c>
      <c r="R10" s="97" t="str">
        <f t="shared" si="5"/>
        <v>151,45</v>
      </c>
      <c r="S10" s="98"/>
      <c r="T10" s="99"/>
      <c r="U10" s="99"/>
      <c r="V10" s="99"/>
      <c r="W10" s="99"/>
      <c r="X10" s="11"/>
    </row>
    <row r="11" spans="2:26">
      <c r="B11" s="5">
        <v>4</v>
      </c>
      <c r="C11" s="94"/>
      <c r="D11" s="94"/>
      <c r="E11" s="94"/>
      <c r="F11" t="s">
        <v>111</v>
      </c>
      <c r="G11" t="s">
        <v>112</v>
      </c>
      <c r="H11" t="s">
        <v>113</v>
      </c>
      <c r="J11" s="100">
        <v>4</v>
      </c>
      <c r="K11" s="100" t="str">
        <f t="shared" si="0"/>
        <v>В33-12</v>
      </c>
      <c r="L11" s="95" t="str">
        <f t="shared" si="0"/>
        <v>153,48</v>
      </c>
      <c r="M11" s="95" t="str">
        <f t="shared" si="2"/>
        <v>89-5(33)</v>
      </c>
      <c r="N11" s="101">
        <f t="shared" si="1"/>
        <v>0</v>
      </c>
      <c r="O11" s="101">
        <f t="shared" si="1"/>
        <v>0</v>
      </c>
      <c r="P11" s="96" t="str">
        <f t="shared" si="3"/>
        <v>153,48</v>
      </c>
      <c r="Q11" s="97">
        <f t="shared" si="4"/>
        <v>2.0999999999999943</v>
      </c>
      <c r="R11" s="97" t="str">
        <f t="shared" si="5"/>
        <v>151,38</v>
      </c>
      <c r="S11" s="98"/>
      <c r="T11" s="99"/>
      <c r="U11" s="99"/>
      <c r="V11" s="99"/>
      <c r="W11" s="99"/>
      <c r="X11" s="11"/>
    </row>
    <row r="12" spans="2:26">
      <c r="B12" s="5">
        <v>5</v>
      </c>
      <c r="C12" s="94"/>
      <c r="D12" s="94"/>
      <c r="E12" s="94"/>
      <c r="F12" t="s">
        <v>114</v>
      </c>
      <c r="G12" t="s">
        <v>115</v>
      </c>
      <c r="H12" t="s">
        <v>116</v>
      </c>
      <c r="J12" s="100">
        <v>5</v>
      </c>
      <c r="K12" s="100" t="str">
        <f t="shared" si="0"/>
        <v>В33-13</v>
      </c>
      <c r="L12" s="95" t="str">
        <f t="shared" si="0"/>
        <v>153,70</v>
      </c>
      <c r="M12" s="95" t="str">
        <f t="shared" si="2"/>
        <v>89-5(33)</v>
      </c>
      <c r="N12" s="101">
        <f t="shared" si="1"/>
        <v>0</v>
      </c>
      <c r="O12" s="101">
        <f t="shared" si="1"/>
        <v>0</v>
      </c>
      <c r="P12" s="96" t="str">
        <f t="shared" si="3"/>
        <v>153,70</v>
      </c>
      <c r="Q12" s="97">
        <f t="shared" si="4"/>
        <v>2.0999999999999943</v>
      </c>
      <c r="R12" s="97" t="str">
        <f t="shared" si="5"/>
        <v>151,60</v>
      </c>
      <c r="S12" s="98"/>
      <c r="T12" s="99"/>
      <c r="U12" s="99"/>
      <c r="V12" s="99"/>
      <c r="W12" s="99"/>
      <c r="X12" s="11"/>
    </row>
    <row r="13" spans="2:26">
      <c r="B13" s="5">
        <v>6</v>
      </c>
      <c r="C13" s="94"/>
      <c r="D13" s="94"/>
      <c r="E13" s="94"/>
      <c r="F13" t="s">
        <v>117</v>
      </c>
      <c r="G13" t="s">
        <v>118</v>
      </c>
      <c r="H13" t="s">
        <v>119</v>
      </c>
      <c r="J13" s="100">
        <v>6</v>
      </c>
      <c r="K13" s="100" t="str">
        <f t="shared" si="0"/>
        <v>В33-14</v>
      </c>
      <c r="L13" s="95" t="str">
        <f t="shared" si="0"/>
        <v>153,62</v>
      </c>
      <c r="M13" s="95" t="str">
        <f t="shared" si="2"/>
        <v>89-5(33)</v>
      </c>
      <c r="N13" s="101">
        <f t="shared" si="1"/>
        <v>0</v>
      </c>
      <c r="O13" s="101">
        <f t="shared" si="1"/>
        <v>0</v>
      </c>
      <c r="P13" s="96" t="str">
        <f t="shared" si="3"/>
        <v>153,62</v>
      </c>
      <c r="Q13" s="97">
        <f t="shared" si="4"/>
        <v>2.0999999999999943</v>
      </c>
      <c r="R13" s="97" t="str">
        <f t="shared" si="5"/>
        <v>151,52</v>
      </c>
      <c r="S13" s="98"/>
      <c r="T13" s="99"/>
      <c r="U13" s="99"/>
      <c r="V13" s="99"/>
      <c r="W13" s="99"/>
      <c r="X13" s="11"/>
    </row>
    <row r="14" spans="2:26">
      <c r="B14" s="5">
        <v>7</v>
      </c>
      <c r="C14" s="94"/>
      <c r="D14" s="94"/>
      <c r="E14" s="94"/>
      <c r="F14" t="s">
        <v>120</v>
      </c>
      <c r="G14" t="s">
        <v>109</v>
      </c>
      <c r="H14" t="s">
        <v>121</v>
      </c>
      <c r="J14" s="100">
        <v>7</v>
      </c>
      <c r="K14" s="100" t="str">
        <f t="shared" si="0"/>
        <v>В33-15</v>
      </c>
      <c r="L14" s="95" t="str">
        <f t="shared" si="0"/>
        <v>153,65</v>
      </c>
      <c r="M14" s="95" t="str">
        <f t="shared" si="2"/>
        <v>89-5(33)</v>
      </c>
      <c r="N14" s="101">
        <f t="shared" si="1"/>
        <v>0</v>
      </c>
      <c r="O14" s="101">
        <f t="shared" si="1"/>
        <v>0</v>
      </c>
      <c r="P14" s="96" t="str">
        <f t="shared" si="3"/>
        <v>153,65</v>
      </c>
      <c r="Q14" s="97">
        <f t="shared" si="4"/>
        <v>2.0999999999999943</v>
      </c>
      <c r="R14" s="97" t="str">
        <f t="shared" si="5"/>
        <v>151,55</v>
      </c>
      <c r="S14" s="98"/>
      <c r="T14" s="99"/>
      <c r="U14" s="99"/>
      <c r="V14" s="99"/>
      <c r="W14" s="99"/>
      <c r="X14" s="11"/>
    </row>
    <row r="15" spans="2:26">
      <c r="B15" s="5">
        <v>8</v>
      </c>
      <c r="C15" s="94"/>
      <c r="D15" s="94"/>
      <c r="E15" s="94"/>
      <c r="F15" t="s">
        <v>122</v>
      </c>
      <c r="G15" t="s">
        <v>123</v>
      </c>
      <c r="H15" t="s">
        <v>121</v>
      </c>
      <c r="J15" s="95">
        <v>8</v>
      </c>
      <c r="K15" s="95" t="str">
        <f t="shared" si="0"/>
        <v>В33-16</v>
      </c>
      <c r="L15" s="95" t="str">
        <f t="shared" si="0"/>
        <v>153,66</v>
      </c>
      <c r="M15" s="95" t="str">
        <f t="shared" si="2"/>
        <v>89-5(33)</v>
      </c>
      <c r="N15" s="96">
        <f t="shared" si="1"/>
        <v>0</v>
      </c>
      <c r="O15" s="96">
        <f t="shared" si="1"/>
        <v>0</v>
      </c>
      <c r="P15" s="96" t="str">
        <f t="shared" si="3"/>
        <v>153,66</v>
      </c>
      <c r="Q15" s="97">
        <f t="shared" si="4"/>
        <v>2.1099999999999852</v>
      </c>
      <c r="R15" s="97" t="str">
        <f t="shared" si="5"/>
        <v>151,55</v>
      </c>
      <c r="S15" s="98"/>
      <c r="T15" s="99"/>
      <c r="U15" s="99"/>
      <c r="V15" s="99"/>
      <c r="W15" s="99"/>
      <c r="X15" s="11"/>
    </row>
    <row r="16" spans="2:26">
      <c r="B16" s="5">
        <v>9</v>
      </c>
      <c r="C16" s="94"/>
      <c r="D16" s="94"/>
      <c r="E16" s="94"/>
      <c r="F16" t="s">
        <v>124</v>
      </c>
      <c r="G16" t="s">
        <v>125</v>
      </c>
      <c r="H16" t="s">
        <v>126</v>
      </c>
      <c r="J16" s="100">
        <v>9</v>
      </c>
      <c r="K16" s="100" t="str">
        <f t="shared" si="0"/>
        <v>В33-17</v>
      </c>
      <c r="L16" s="95" t="str">
        <f t="shared" si="0"/>
        <v>153,58</v>
      </c>
      <c r="M16" s="95" t="str">
        <f t="shared" si="2"/>
        <v>89-5(33)</v>
      </c>
      <c r="N16" s="101">
        <f t="shared" si="1"/>
        <v>0</v>
      </c>
      <c r="O16" s="101">
        <f t="shared" si="1"/>
        <v>0</v>
      </c>
      <c r="P16" s="96" t="str">
        <f t="shared" si="3"/>
        <v>153,58</v>
      </c>
      <c r="Q16" s="97">
        <f t="shared" si="4"/>
        <v>2.1000000000000227</v>
      </c>
      <c r="R16" s="97" t="str">
        <f t="shared" si="5"/>
        <v>151,48</v>
      </c>
      <c r="S16" s="98"/>
      <c r="T16" s="99"/>
      <c r="U16" s="99"/>
      <c r="V16" s="99"/>
      <c r="W16" s="99"/>
      <c r="X16" s="11"/>
    </row>
    <row r="17" spans="2:26">
      <c r="B17" s="5">
        <v>10</v>
      </c>
      <c r="C17" s="94"/>
      <c r="D17" s="94"/>
      <c r="E17" s="94"/>
      <c r="F17" t="s">
        <v>127</v>
      </c>
      <c r="G17" t="s">
        <v>115</v>
      </c>
      <c r="H17" t="s">
        <v>116</v>
      </c>
      <c r="J17" s="100">
        <v>10</v>
      </c>
      <c r="K17" s="100" t="str">
        <f t="shared" si="0"/>
        <v>В33-18</v>
      </c>
      <c r="L17" s="95" t="str">
        <f t="shared" si="0"/>
        <v>153,70</v>
      </c>
      <c r="M17" s="95" t="str">
        <f t="shared" si="2"/>
        <v>89-5(33)</v>
      </c>
      <c r="N17" s="101">
        <f t="shared" si="1"/>
        <v>0</v>
      </c>
      <c r="O17" s="101">
        <f t="shared" si="1"/>
        <v>0</v>
      </c>
      <c r="P17" s="96" t="str">
        <f t="shared" si="3"/>
        <v>153,70</v>
      </c>
      <c r="Q17" s="97">
        <f t="shared" si="4"/>
        <v>2.0999999999999943</v>
      </c>
      <c r="R17" s="97" t="str">
        <f t="shared" si="5"/>
        <v>151,60</v>
      </c>
      <c r="S17" s="98"/>
      <c r="T17" s="99"/>
      <c r="U17" s="99"/>
      <c r="V17" s="99"/>
      <c r="W17" s="99"/>
      <c r="X17" s="11"/>
    </row>
    <row r="18" spans="2:26">
      <c r="B18" s="5">
        <v>11</v>
      </c>
      <c r="C18" s="94"/>
      <c r="D18" s="94"/>
      <c r="E18" s="94"/>
      <c r="F18" t="s">
        <v>128</v>
      </c>
      <c r="G18" t="s">
        <v>123</v>
      </c>
      <c r="H18" t="s">
        <v>129</v>
      </c>
      <c r="J18" s="100">
        <v>11</v>
      </c>
      <c r="K18" s="100" t="str">
        <f t="shared" si="0"/>
        <v>В33-19</v>
      </c>
      <c r="L18" s="95" t="str">
        <f t="shared" si="0"/>
        <v>153,66</v>
      </c>
      <c r="M18" s="95" t="str">
        <f t="shared" si="2"/>
        <v>89-5(33)</v>
      </c>
      <c r="N18" s="101">
        <f t="shared" si="1"/>
        <v>0</v>
      </c>
      <c r="O18" s="101">
        <f t="shared" si="1"/>
        <v>0</v>
      </c>
      <c r="P18" s="96" t="str">
        <f t="shared" si="3"/>
        <v>153,66</v>
      </c>
      <c r="Q18" s="97">
        <f t="shared" si="4"/>
        <v>2.0799999999999841</v>
      </c>
      <c r="R18" s="97" t="str">
        <f t="shared" si="5"/>
        <v>151,58</v>
      </c>
      <c r="S18" s="98"/>
      <c r="T18" s="99"/>
      <c r="U18" s="99"/>
      <c r="V18" s="99"/>
      <c r="W18" s="99"/>
      <c r="X18" s="11"/>
    </row>
    <row r="19" spans="2:26">
      <c r="B19" s="5">
        <v>12</v>
      </c>
      <c r="C19" s="94"/>
      <c r="D19" s="94"/>
      <c r="E19" s="94"/>
      <c r="F19" t="s">
        <v>130</v>
      </c>
      <c r="G19" t="s">
        <v>131</v>
      </c>
      <c r="H19" t="s">
        <v>104</v>
      </c>
      <c r="J19" s="100">
        <v>12</v>
      </c>
      <c r="K19" s="100" t="str">
        <f t="shared" si="0"/>
        <v>В33-2</v>
      </c>
      <c r="L19" s="95" t="str">
        <f t="shared" si="0"/>
        <v>147,45</v>
      </c>
      <c r="M19" s="95" t="str">
        <f t="shared" si="2"/>
        <v>89-5(33)</v>
      </c>
      <c r="N19" s="101">
        <f t="shared" si="1"/>
        <v>0</v>
      </c>
      <c r="O19" s="101">
        <f t="shared" si="1"/>
        <v>0</v>
      </c>
      <c r="P19" s="96" t="str">
        <f t="shared" si="3"/>
        <v>147,45</v>
      </c>
      <c r="Q19" s="97">
        <f t="shared" si="4"/>
        <v>2.0099999999999909</v>
      </c>
      <c r="R19" s="97" t="str">
        <f t="shared" si="5"/>
        <v>145,44</v>
      </c>
      <c r="S19" s="98"/>
      <c r="T19" s="99"/>
      <c r="U19" s="99"/>
      <c r="V19" s="99"/>
      <c r="W19" s="99"/>
      <c r="X19" s="11"/>
    </row>
    <row r="20" spans="2:26">
      <c r="B20" s="5">
        <v>13</v>
      </c>
      <c r="C20" s="94"/>
      <c r="D20" s="94"/>
      <c r="E20" s="94"/>
      <c r="F20" t="s">
        <v>132</v>
      </c>
      <c r="G20" t="s">
        <v>133</v>
      </c>
      <c r="H20" t="s">
        <v>134</v>
      </c>
      <c r="J20" s="100">
        <v>13</v>
      </c>
      <c r="K20" s="100" t="str">
        <f t="shared" si="0"/>
        <v>В33-3</v>
      </c>
      <c r="L20" s="95" t="str">
        <f t="shared" si="0"/>
        <v>147,33</v>
      </c>
      <c r="M20" s="95" t="str">
        <f t="shared" si="2"/>
        <v>89-5(33)</v>
      </c>
      <c r="N20" s="101">
        <f t="shared" si="1"/>
        <v>0</v>
      </c>
      <c r="O20" s="101">
        <f t="shared" si="1"/>
        <v>0</v>
      </c>
      <c r="P20" s="96" t="str">
        <f t="shared" si="3"/>
        <v>147,33</v>
      </c>
      <c r="Q20" s="97">
        <f t="shared" si="4"/>
        <v>1.6800000000000068</v>
      </c>
      <c r="R20" s="97" t="str">
        <f t="shared" si="5"/>
        <v>145,65</v>
      </c>
      <c r="S20" s="98"/>
      <c r="T20" s="99"/>
      <c r="U20" s="99"/>
      <c r="V20" s="99"/>
      <c r="W20" s="99"/>
      <c r="X20" s="11"/>
    </row>
    <row r="21" spans="2:26">
      <c r="B21" s="5">
        <v>14</v>
      </c>
      <c r="C21" s="94"/>
      <c r="D21" s="94"/>
      <c r="E21" s="94"/>
      <c r="F21" t="s">
        <v>135</v>
      </c>
      <c r="G21" t="s">
        <v>136</v>
      </c>
      <c r="H21" t="s">
        <v>134</v>
      </c>
      <c r="J21" s="100">
        <v>14</v>
      </c>
      <c r="K21" s="100" t="str">
        <f t="shared" si="0"/>
        <v>В33-4</v>
      </c>
      <c r="L21" s="95" t="str">
        <f t="shared" si="0"/>
        <v>147,40</v>
      </c>
      <c r="M21" s="95" t="str">
        <f t="shared" si="2"/>
        <v>89-5(33)</v>
      </c>
      <c r="N21" s="101">
        <f t="shared" si="1"/>
        <v>0</v>
      </c>
      <c r="O21" s="101">
        <f t="shared" si="1"/>
        <v>0</v>
      </c>
      <c r="P21" s="96" t="str">
        <f t="shared" si="3"/>
        <v>147,40</v>
      </c>
      <c r="Q21" s="97">
        <f t="shared" si="4"/>
        <v>1.75</v>
      </c>
      <c r="R21" s="97" t="str">
        <f t="shared" si="5"/>
        <v>145,65</v>
      </c>
      <c r="S21" s="98"/>
      <c r="T21" s="99"/>
      <c r="U21" s="99"/>
      <c r="V21" s="99"/>
      <c r="W21" s="99"/>
      <c r="X21" s="11"/>
    </row>
    <row r="22" spans="2:26">
      <c r="B22" s="5">
        <v>15</v>
      </c>
      <c r="C22" s="94"/>
      <c r="D22" s="94"/>
      <c r="E22" s="94"/>
      <c r="F22" t="s">
        <v>137</v>
      </c>
      <c r="G22" t="s">
        <v>138</v>
      </c>
      <c r="H22" t="s">
        <v>139</v>
      </c>
      <c r="J22" s="100">
        <v>15</v>
      </c>
      <c r="K22" s="100" t="str">
        <f t="shared" si="0"/>
        <v>В33-5</v>
      </c>
      <c r="L22" s="95" t="str">
        <f t="shared" si="0"/>
        <v>147,05</v>
      </c>
      <c r="M22" s="95" t="str">
        <f t="shared" si="2"/>
        <v>89-5(33)</v>
      </c>
      <c r="N22" s="101">
        <f t="shared" si="1"/>
        <v>0</v>
      </c>
      <c r="O22" s="101">
        <f t="shared" si="1"/>
        <v>0</v>
      </c>
      <c r="P22" s="96" t="str">
        <f t="shared" si="3"/>
        <v>147,05</v>
      </c>
      <c r="Q22" s="97">
        <f t="shared" si="4"/>
        <v>2.1300000000000239</v>
      </c>
      <c r="R22" s="97" t="str">
        <f t="shared" si="5"/>
        <v>144,92</v>
      </c>
      <c r="S22" s="98"/>
      <c r="T22" s="99"/>
      <c r="U22" s="99"/>
      <c r="V22" s="99"/>
      <c r="W22" s="99"/>
      <c r="X22" s="11"/>
    </row>
    <row r="23" spans="2:26">
      <c r="B23" s="5">
        <v>16</v>
      </c>
      <c r="C23" s="94"/>
      <c r="D23" s="94"/>
      <c r="E23" s="94"/>
      <c r="F23" t="s">
        <v>140</v>
      </c>
      <c r="G23" t="s">
        <v>141</v>
      </c>
      <c r="H23" t="s">
        <v>142</v>
      </c>
      <c r="J23" s="100">
        <v>16</v>
      </c>
      <c r="K23" s="100" t="str">
        <f t="shared" si="0"/>
        <v>В33-6</v>
      </c>
      <c r="L23" s="95" t="str">
        <f t="shared" si="0"/>
        <v>150,20</v>
      </c>
      <c r="M23" s="95" t="str">
        <f t="shared" si="2"/>
        <v>89-5(33)</v>
      </c>
      <c r="N23" s="101">
        <f t="shared" si="1"/>
        <v>0</v>
      </c>
      <c r="O23" s="101">
        <f t="shared" si="1"/>
        <v>0</v>
      </c>
      <c r="P23" s="96" t="str">
        <f t="shared" si="3"/>
        <v>150,20</v>
      </c>
      <c r="Q23" s="97">
        <f t="shared" si="4"/>
        <v>2.1499999999999773</v>
      </c>
      <c r="R23" s="97" t="str">
        <f t="shared" si="5"/>
        <v>148,05</v>
      </c>
      <c r="S23" s="98"/>
      <c r="T23" s="99"/>
      <c r="U23" s="99"/>
      <c r="V23" s="99"/>
      <c r="W23" s="99"/>
      <c r="X23" s="11"/>
    </row>
    <row r="24" spans="2:26">
      <c r="B24" s="5">
        <v>17</v>
      </c>
      <c r="C24" s="94"/>
      <c r="D24" s="94"/>
      <c r="E24" s="94"/>
      <c r="F24" t="s">
        <v>143</v>
      </c>
      <c r="G24" t="s">
        <v>144</v>
      </c>
      <c r="H24" t="s">
        <v>145</v>
      </c>
      <c r="J24" s="100">
        <v>17</v>
      </c>
      <c r="K24" s="100" t="str">
        <f t="shared" si="0"/>
        <v>В33-7</v>
      </c>
      <c r="L24" s="95" t="str">
        <f t="shared" si="0"/>
        <v>151,22</v>
      </c>
      <c r="M24" s="95" t="str">
        <f t="shared" si="2"/>
        <v>89-5(33)</v>
      </c>
      <c r="N24" s="101">
        <f t="shared" si="1"/>
        <v>0</v>
      </c>
      <c r="O24" s="101">
        <f t="shared" si="1"/>
        <v>0</v>
      </c>
      <c r="P24" s="96" t="str">
        <f t="shared" si="3"/>
        <v>151,22</v>
      </c>
      <c r="Q24" s="97">
        <f t="shared" si="4"/>
        <v>2.1699999999999875</v>
      </c>
      <c r="R24" s="97" t="str">
        <f t="shared" si="5"/>
        <v>149,05</v>
      </c>
      <c r="S24" s="98"/>
      <c r="T24" s="99"/>
      <c r="U24" s="99"/>
      <c r="V24" s="99"/>
      <c r="W24" s="99"/>
      <c r="X24" s="11"/>
    </row>
    <row r="25" spans="2:26">
      <c r="B25" s="5">
        <v>18</v>
      </c>
      <c r="C25" s="94"/>
      <c r="D25" s="94"/>
      <c r="E25" s="94"/>
      <c r="F25" t="s">
        <v>146</v>
      </c>
      <c r="G25" t="s">
        <v>147</v>
      </c>
      <c r="H25" t="s">
        <v>148</v>
      </c>
      <c r="J25" s="100">
        <v>18</v>
      </c>
      <c r="K25" s="100" t="str">
        <f t="shared" si="0"/>
        <v>В33-8</v>
      </c>
      <c r="L25" s="95" t="str">
        <f t="shared" si="0"/>
        <v>152,20</v>
      </c>
      <c r="M25" s="95" t="str">
        <f t="shared" si="2"/>
        <v>89-5(33)</v>
      </c>
      <c r="N25" s="101">
        <f t="shared" si="1"/>
        <v>0</v>
      </c>
      <c r="O25" s="101">
        <f t="shared" si="1"/>
        <v>0</v>
      </c>
      <c r="P25" s="96" t="str">
        <f t="shared" si="3"/>
        <v>152,20</v>
      </c>
      <c r="Q25" s="97">
        <f t="shared" si="4"/>
        <v>2.1199999999999761</v>
      </c>
      <c r="R25" s="97" t="str">
        <f t="shared" si="5"/>
        <v>150,08</v>
      </c>
      <c r="S25" s="98"/>
      <c r="T25" s="99"/>
      <c r="U25" s="99"/>
      <c r="V25" s="99"/>
      <c r="W25" s="99"/>
      <c r="X25" s="11"/>
    </row>
    <row r="26" spans="2:26">
      <c r="B26" s="5">
        <v>19</v>
      </c>
      <c r="C26" s="94"/>
      <c r="D26" s="94"/>
      <c r="E26" s="94"/>
      <c r="F26" t="s">
        <v>149</v>
      </c>
      <c r="G26" t="s">
        <v>109</v>
      </c>
      <c r="H26" t="s">
        <v>121</v>
      </c>
      <c r="J26" s="100">
        <v>19</v>
      </c>
      <c r="K26" s="100" t="str">
        <f t="shared" si="0"/>
        <v>В33-9</v>
      </c>
      <c r="L26" s="95" t="str">
        <f t="shared" si="0"/>
        <v>153,65</v>
      </c>
      <c r="M26" s="100" t="str">
        <f t="shared" si="2"/>
        <v>89-5(33)</v>
      </c>
      <c r="N26" s="101">
        <f t="shared" si="1"/>
        <v>0</v>
      </c>
      <c r="O26" s="101">
        <f t="shared" si="1"/>
        <v>0</v>
      </c>
      <c r="P26" s="96" t="str">
        <f t="shared" si="3"/>
        <v>153,65</v>
      </c>
      <c r="Q26" s="97">
        <f t="shared" si="4"/>
        <v>2.0999999999999943</v>
      </c>
      <c r="R26" s="97" t="str">
        <f t="shared" si="5"/>
        <v>151,55</v>
      </c>
      <c r="S26" s="98"/>
      <c r="T26" s="99"/>
      <c r="U26" s="99"/>
      <c r="V26" s="99"/>
      <c r="W26" s="99"/>
      <c r="X26" s="11"/>
    </row>
    <row r="27" spans="2:26">
      <c r="B27" s="5">
        <v>20</v>
      </c>
      <c r="C27" s="94"/>
      <c r="D27" s="94"/>
      <c r="E27" s="94"/>
      <c r="F27" s="94"/>
      <c r="G27" s="102"/>
      <c r="H27" s="94"/>
      <c r="J27" s="100">
        <v>20</v>
      </c>
      <c r="K27" s="95">
        <f t="shared" si="0"/>
        <v>0</v>
      </c>
      <c r="L27" s="95">
        <f t="shared" si="0"/>
        <v>0</v>
      </c>
      <c r="M27" s="95" t="str">
        <f t="shared" si="2"/>
        <v>89-5(33)</v>
      </c>
      <c r="N27" s="96">
        <f t="shared" si="1"/>
        <v>0</v>
      </c>
      <c r="O27" s="96">
        <f t="shared" si="1"/>
        <v>0</v>
      </c>
      <c r="P27" s="96">
        <f t="shared" si="3"/>
        <v>0</v>
      </c>
      <c r="Q27" s="97">
        <f t="shared" si="4"/>
        <v>0</v>
      </c>
      <c r="R27" s="97">
        <f t="shared" si="5"/>
        <v>0</v>
      </c>
      <c r="S27" s="98"/>
      <c r="T27" s="99"/>
      <c r="U27" s="99"/>
      <c r="V27" s="99"/>
      <c r="W27" s="99"/>
      <c r="X27" s="11"/>
    </row>
    <row r="28" spans="2:26">
      <c r="B28" s="5">
        <v>21</v>
      </c>
      <c r="C28" s="94"/>
      <c r="D28" s="94"/>
      <c r="E28" s="94"/>
      <c r="F28" s="94"/>
      <c r="G28" s="102"/>
      <c r="H28" s="94"/>
      <c r="I28" s="11"/>
      <c r="J28" s="100">
        <v>21</v>
      </c>
      <c r="K28" s="95">
        <f t="shared" si="0"/>
        <v>0</v>
      </c>
      <c r="L28" s="95">
        <f t="shared" si="0"/>
        <v>0</v>
      </c>
      <c r="M28" s="95" t="str">
        <f t="shared" si="2"/>
        <v>89-5(33)</v>
      </c>
      <c r="N28" s="96">
        <f t="shared" si="1"/>
        <v>0</v>
      </c>
      <c r="O28" s="96">
        <f t="shared" si="1"/>
        <v>0</v>
      </c>
      <c r="P28" s="96">
        <f t="shared" si="3"/>
        <v>0</v>
      </c>
      <c r="Q28" s="97">
        <f t="shared" si="4"/>
        <v>0</v>
      </c>
      <c r="R28" s="97">
        <f t="shared" si="5"/>
        <v>0</v>
      </c>
      <c r="S28" s="45"/>
      <c r="T28" s="11"/>
      <c r="U28" s="11"/>
      <c r="V28" s="11"/>
      <c r="W28" s="11"/>
      <c r="X28" s="11"/>
      <c r="Y28" s="11"/>
      <c r="Z28" s="11"/>
    </row>
    <row r="29" spans="2:26">
      <c r="B29" s="5">
        <v>22</v>
      </c>
      <c r="C29" s="94"/>
      <c r="D29" s="94"/>
      <c r="E29" s="94"/>
      <c r="F29" s="94"/>
      <c r="G29" s="102"/>
      <c r="H29" s="94"/>
      <c r="I29" s="11"/>
      <c r="J29" s="100">
        <v>22</v>
      </c>
      <c r="K29" s="95">
        <f t="shared" si="0"/>
        <v>0</v>
      </c>
      <c r="L29" s="95">
        <f t="shared" si="0"/>
        <v>0</v>
      </c>
      <c r="M29" s="95" t="str">
        <f t="shared" si="2"/>
        <v>89-5(33)</v>
      </c>
      <c r="N29" s="96">
        <f t="shared" si="1"/>
        <v>0</v>
      </c>
      <c r="O29" s="96">
        <f t="shared" si="1"/>
        <v>0</v>
      </c>
      <c r="P29" s="96">
        <f t="shared" si="3"/>
        <v>0</v>
      </c>
      <c r="Q29" s="97">
        <f t="shared" si="4"/>
        <v>0</v>
      </c>
      <c r="R29" s="97">
        <f t="shared" si="5"/>
        <v>0</v>
      </c>
      <c r="S29" s="45"/>
      <c r="T29" s="11"/>
      <c r="U29" s="11"/>
      <c r="V29" s="11"/>
      <c r="W29" s="11"/>
      <c r="X29" s="11"/>
      <c r="Y29" s="11"/>
      <c r="Z29" s="11"/>
    </row>
    <row r="30" spans="2:26">
      <c r="B30" s="5">
        <v>23</v>
      </c>
      <c r="C30" s="94"/>
      <c r="D30" s="94"/>
      <c r="E30" s="94"/>
      <c r="F30" s="94"/>
      <c r="G30" s="102"/>
      <c r="H30" s="94"/>
      <c r="I30" s="11"/>
      <c r="J30" s="100">
        <v>23</v>
      </c>
      <c r="K30" s="95">
        <f t="shared" si="0"/>
        <v>0</v>
      </c>
      <c r="L30" s="95">
        <f t="shared" si="0"/>
        <v>0</v>
      </c>
      <c r="M30" s="95" t="str">
        <f t="shared" si="2"/>
        <v>89-5(33)</v>
      </c>
      <c r="N30" s="96">
        <f t="shared" si="1"/>
        <v>0</v>
      </c>
      <c r="O30" s="96">
        <f t="shared" si="1"/>
        <v>0</v>
      </c>
      <c r="P30" s="96">
        <f t="shared" si="3"/>
        <v>0</v>
      </c>
      <c r="Q30" s="97">
        <f t="shared" si="4"/>
        <v>0</v>
      </c>
      <c r="R30" s="97">
        <f t="shared" si="5"/>
        <v>0</v>
      </c>
      <c r="S30" s="45"/>
      <c r="T30" s="11"/>
      <c r="U30" s="11"/>
      <c r="V30" s="11"/>
      <c r="W30" s="11"/>
      <c r="X30" s="11"/>
      <c r="Y30" s="11"/>
      <c r="Z30" s="11"/>
    </row>
    <row r="31" spans="2:26">
      <c r="B31" s="5">
        <v>24</v>
      </c>
      <c r="C31" s="94"/>
      <c r="D31" s="94"/>
      <c r="E31" s="94"/>
      <c r="F31" s="94"/>
      <c r="G31" s="102"/>
      <c r="H31" s="94"/>
      <c r="I31" s="11"/>
      <c r="J31" s="100">
        <v>24</v>
      </c>
      <c r="K31" s="95">
        <f t="shared" si="0"/>
        <v>0</v>
      </c>
      <c r="L31" s="95">
        <f t="shared" si="0"/>
        <v>0</v>
      </c>
      <c r="M31" s="95" t="str">
        <f t="shared" si="2"/>
        <v>89-5(33)</v>
      </c>
      <c r="N31" s="96">
        <f t="shared" si="1"/>
        <v>0</v>
      </c>
      <c r="O31" s="96">
        <f t="shared" si="1"/>
        <v>0</v>
      </c>
      <c r="P31" s="96">
        <f t="shared" si="3"/>
        <v>0</v>
      </c>
      <c r="Q31" s="97">
        <f t="shared" si="4"/>
        <v>0</v>
      </c>
      <c r="R31" s="97">
        <f t="shared" si="5"/>
        <v>0</v>
      </c>
      <c r="S31" s="45"/>
      <c r="T31" s="11"/>
      <c r="U31" s="11"/>
      <c r="V31" s="11"/>
      <c r="W31" s="11"/>
      <c r="X31" s="11"/>
      <c r="Y31" s="11"/>
      <c r="Z31" s="11"/>
    </row>
    <row r="32" spans="2:26">
      <c r="B32" s="5">
        <v>25</v>
      </c>
      <c r="C32" s="94"/>
      <c r="D32" s="94"/>
      <c r="E32" s="94"/>
      <c r="F32" s="94"/>
      <c r="G32" s="102"/>
      <c r="H32" s="94"/>
      <c r="I32" s="11"/>
      <c r="J32" s="100">
        <v>25</v>
      </c>
      <c r="K32" s="95">
        <f t="shared" si="0"/>
        <v>0</v>
      </c>
      <c r="L32" s="95">
        <f t="shared" si="0"/>
        <v>0</v>
      </c>
      <c r="M32" s="95" t="str">
        <f t="shared" si="2"/>
        <v>89-5(33)</v>
      </c>
      <c r="N32" s="96">
        <f t="shared" si="1"/>
        <v>0</v>
      </c>
      <c r="O32" s="96">
        <f t="shared" si="1"/>
        <v>0</v>
      </c>
      <c r="P32" s="96">
        <f t="shared" si="3"/>
        <v>0</v>
      </c>
      <c r="Q32" s="97">
        <f t="shared" si="4"/>
        <v>0</v>
      </c>
      <c r="R32" s="97">
        <f t="shared" si="5"/>
        <v>0</v>
      </c>
      <c r="S32" s="45"/>
      <c r="T32" s="11"/>
      <c r="U32" s="11"/>
      <c r="V32" s="11"/>
      <c r="W32" s="11"/>
      <c r="X32" s="11"/>
      <c r="Y32" s="11"/>
      <c r="Z32" s="11"/>
    </row>
    <row r="33" spans="2:26">
      <c r="B33" s="5">
        <v>26</v>
      </c>
      <c r="C33" s="94"/>
      <c r="D33" s="94"/>
      <c r="E33" s="94"/>
      <c r="F33" s="94"/>
      <c r="G33" s="102"/>
      <c r="H33" s="94"/>
      <c r="I33" s="11"/>
      <c r="J33" s="100">
        <v>26</v>
      </c>
      <c r="K33" s="95">
        <f t="shared" si="0"/>
        <v>0</v>
      </c>
      <c r="L33" s="95">
        <f t="shared" si="0"/>
        <v>0</v>
      </c>
      <c r="M33" s="95" t="str">
        <f t="shared" si="2"/>
        <v>89-5(33)</v>
      </c>
      <c r="N33" s="96">
        <f t="shared" si="1"/>
        <v>0</v>
      </c>
      <c r="O33" s="96">
        <f t="shared" si="1"/>
        <v>0</v>
      </c>
      <c r="P33" s="96">
        <f t="shared" si="3"/>
        <v>0</v>
      </c>
      <c r="Q33" s="97">
        <f t="shared" si="4"/>
        <v>0</v>
      </c>
      <c r="R33" s="97">
        <f t="shared" si="5"/>
        <v>0</v>
      </c>
      <c r="S33" s="45"/>
      <c r="T33" s="11"/>
      <c r="U33" s="11"/>
      <c r="V33" s="11"/>
      <c r="W33" s="11"/>
      <c r="X33" s="11"/>
      <c r="Y33" s="11"/>
      <c r="Z33" s="11"/>
    </row>
    <row r="34" spans="2:26">
      <c r="B34" s="5">
        <v>27</v>
      </c>
      <c r="C34" s="94"/>
      <c r="D34" s="94"/>
      <c r="E34" s="94"/>
      <c r="F34" s="94"/>
      <c r="G34" s="102"/>
      <c r="H34" s="94"/>
      <c r="I34" s="11"/>
      <c r="J34" s="100">
        <v>27</v>
      </c>
      <c r="K34" s="95">
        <f t="shared" si="0"/>
        <v>0</v>
      </c>
      <c r="L34" s="95">
        <f t="shared" si="0"/>
        <v>0</v>
      </c>
      <c r="M34" s="95" t="str">
        <f t="shared" si="2"/>
        <v>89-5(33)</v>
      </c>
      <c r="N34" s="96">
        <f t="shared" si="1"/>
        <v>0</v>
      </c>
      <c r="O34" s="96">
        <f t="shared" si="1"/>
        <v>0</v>
      </c>
      <c r="P34" s="96">
        <f t="shared" si="3"/>
        <v>0</v>
      </c>
      <c r="Q34" s="97">
        <f t="shared" si="4"/>
        <v>0</v>
      </c>
      <c r="R34" s="97">
        <f t="shared" si="5"/>
        <v>0</v>
      </c>
      <c r="S34" s="45"/>
      <c r="T34" s="11"/>
      <c r="U34" s="11"/>
      <c r="V34" s="11"/>
      <c r="W34" s="11"/>
      <c r="X34" s="11"/>
      <c r="Y34" s="11"/>
      <c r="Z34" s="11"/>
    </row>
    <row r="35" spans="2:26">
      <c r="B35" s="5">
        <v>28</v>
      </c>
      <c r="C35" s="94"/>
      <c r="D35" s="94"/>
      <c r="E35" s="94"/>
      <c r="F35" s="94"/>
      <c r="G35" s="102"/>
      <c r="H35" s="94"/>
      <c r="I35" s="11"/>
      <c r="J35" s="100">
        <v>28</v>
      </c>
      <c r="K35" s="95">
        <f t="shared" si="0"/>
        <v>0</v>
      </c>
      <c r="L35" s="95">
        <f t="shared" si="0"/>
        <v>0</v>
      </c>
      <c r="M35" s="95" t="str">
        <f t="shared" si="2"/>
        <v>89-5(33)</v>
      </c>
      <c r="N35" s="96">
        <f t="shared" si="1"/>
        <v>0</v>
      </c>
      <c r="O35" s="96">
        <f t="shared" si="1"/>
        <v>0</v>
      </c>
      <c r="P35" s="96">
        <f t="shared" si="3"/>
        <v>0</v>
      </c>
      <c r="Q35" s="97">
        <f t="shared" si="4"/>
        <v>0</v>
      </c>
      <c r="R35" s="97">
        <f t="shared" si="5"/>
        <v>0</v>
      </c>
      <c r="S35" s="45"/>
      <c r="T35" s="11"/>
      <c r="U35" s="11"/>
      <c r="V35" s="11"/>
      <c r="W35" s="11"/>
      <c r="X35" s="11"/>
      <c r="Y35" s="11"/>
      <c r="Z35" s="11"/>
    </row>
    <row r="36" spans="2:26">
      <c r="B36" s="5">
        <v>29</v>
      </c>
      <c r="C36" s="94"/>
      <c r="D36" s="94"/>
      <c r="E36" s="94"/>
      <c r="F36" s="94"/>
      <c r="G36" s="102"/>
      <c r="H36" s="94"/>
      <c r="I36" s="11"/>
      <c r="J36" s="100">
        <v>29</v>
      </c>
      <c r="K36" s="95">
        <f t="shared" si="0"/>
        <v>0</v>
      </c>
      <c r="L36" s="95">
        <f t="shared" si="0"/>
        <v>0</v>
      </c>
      <c r="M36" s="95" t="str">
        <f t="shared" si="2"/>
        <v>89-5(33)</v>
      </c>
      <c r="N36" s="96">
        <f t="shared" si="1"/>
        <v>0</v>
      </c>
      <c r="O36" s="96">
        <f t="shared" si="1"/>
        <v>0</v>
      </c>
      <c r="P36" s="96">
        <f t="shared" si="3"/>
        <v>0</v>
      </c>
      <c r="Q36" s="97">
        <f t="shared" si="4"/>
        <v>0</v>
      </c>
      <c r="R36" s="97">
        <f t="shared" si="5"/>
        <v>0</v>
      </c>
      <c r="S36" s="45"/>
      <c r="T36" s="11"/>
      <c r="U36" s="11"/>
      <c r="V36" s="11"/>
      <c r="W36" s="11"/>
      <c r="X36" s="11"/>
      <c r="Y36" s="11"/>
      <c r="Z36" s="11"/>
    </row>
    <row r="37" spans="2:26">
      <c r="B37" s="5">
        <v>30</v>
      </c>
      <c r="C37" s="94"/>
      <c r="D37" s="94"/>
      <c r="E37" s="94"/>
      <c r="F37" s="94"/>
      <c r="G37" s="102"/>
      <c r="H37" s="94"/>
      <c r="I37" s="11"/>
      <c r="J37" s="100">
        <v>30</v>
      </c>
      <c r="K37" s="95">
        <f t="shared" si="0"/>
        <v>0</v>
      </c>
      <c r="L37" s="95">
        <f t="shared" si="0"/>
        <v>0</v>
      </c>
      <c r="M37" s="95" t="str">
        <f t="shared" si="2"/>
        <v>89-5(33)</v>
      </c>
      <c r="N37" s="96">
        <f t="shared" si="1"/>
        <v>0</v>
      </c>
      <c r="O37" s="96">
        <f t="shared" si="1"/>
        <v>0</v>
      </c>
      <c r="P37" s="96">
        <f t="shared" si="3"/>
        <v>0</v>
      </c>
      <c r="Q37" s="97">
        <f t="shared" si="4"/>
        <v>0</v>
      </c>
      <c r="R37" s="97">
        <f t="shared" si="5"/>
        <v>0</v>
      </c>
      <c r="S37" s="45"/>
      <c r="T37" s="11"/>
      <c r="U37" s="11"/>
      <c r="V37" s="11"/>
      <c r="W37" s="11"/>
      <c r="X37" s="11"/>
      <c r="Y37" s="11"/>
      <c r="Z37" s="11"/>
    </row>
    <row r="38" spans="2:26">
      <c r="B38" s="5">
        <v>31</v>
      </c>
      <c r="C38" s="94"/>
      <c r="D38" s="94"/>
      <c r="E38" s="94"/>
      <c r="F38" s="94"/>
      <c r="G38" s="102"/>
      <c r="H38" s="94"/>
      <c r="I38" s="11"/>
      <c r="J38" s="100">
        <v>31</v>
      </c>
      <c r="K38" s="95">
        <f t="shared" si="0"/>
        <v>0</v>
      </c>
      <c r="L38" s="95">
        <f t="shared" si="0"/>
        <v>0</v>
      </c>
      <c r="M38" s="95" t="str">
        <f t="shared" si="2"/>
        <v>89-5(33)</v>
      </c>
      <c r="N38" s="96">
        <f t="shared" si="1"/>
        <v>0</v>
      </c>
      <c r="O38" s="96">
        <f t="shared" si="1"/>
        <v>0</v>
      </c>
      <c r="P38" s="96">
        <f t="shared" si="3"/>
        <v>0</v>
      </c>
      <c r="Q38" s="97">
        <f t="shared" si="4"/>
        <v>0</v>
      </c>
      <c r="R38" s="97">
        <f t="shared" si="5"/>
        <v>0</v>
      </c>
      <c r="S38" s="45"/>
      <c r="T38" s="11"/>
      <c r="U38" s="11"/>
      <c r="V38" s="11"/>
      <c r="W38" s="11"/>
      <c r="X38" s="11"/>
      <c r="Y38" s="11"/>
      <c r="Z38" s="11"/>
    </row>
    <row r="39" spans="2:26">
      <c r="B39" s="5">
        <v>32</v>
      </c>
      <c r="C39" s="94"/>
      <c r="D39" s="94"/>
      <c r="E39" s="94"/>
      <c r="F39" s="94"/>
      <c r="G39" s="102"/>
      <c r="H39" s="94"/>
      <c r="I39" s="11"/>
      <c r="J39" s="100">
        <v>32</v>
      </c>
      <c r="K39" s="95">
        <f t="shared" si="0"/>
        <v>0</v>
      </c>
      <c r="L39" s="95">
        <f t="shared" si="0"/>
        <v>0</v>
      </c>
      <c r="M39" s="95" t="str">
        <f t="shared" si="2"/>
        <v>89-5(33)</v>
      </c>
      <c r="N39" s="96">
        <f t="shared" si="1"/>
        <v>0</v>
      </c>
      <c r="O39" s="96">
        <f t="shared" si="1"/>
        <v>0</v>
      </c>
      <c r="P39" s="96">
        <f t="shared" si="3"/>
        <v>0</v>
      </c>
      <c r="Q39" s="97">
        <f t="shared" si="4"/>
        <v>0</v>
      </c>
      <c r="R39" s="97">
        <f t="shared" si="5"/>
        <v>0</v>
      </c>
      <c r="S39" s="45"/>
      <c r="T39" s="11"/>
      <c r="U39" s="11"/>
      <c r="V39" s="11"/>
      <c r="W39" s="11"/>
      <c r="X39" s="11"/>
      <c r="Y39" s="11"/>
      <c r="Z39" s="11"/>
    </row>
    <row r="40" spans="2:26">
      <c r="B40" s="5">
        <v>33</v>
      </c>
      <c r="C40" s="94"/>
      <c r="D40" s="94"/>
      <c r="E40" s="94"/>
      <c r="F40" s="94"/>
      <c r="G40" s="102"/>
      <c r="H40" s="94"/>
      <c r="I40" s="11"/>
      <c r="J40" s="100">
        <v>33</v>
      </c>
      <c r="K40" s="95">
        <f t="shared" si="0"/>
        <v>0</v>
      </c>
      <c r="L40" s="95">
        <f t="shared" si="0"/>
        <v>0</v>
      </c>
      <c r="M40" s="95" t="str">
        <f t="shared" si="2"/>
        <v>89-5(33)</v>
      </c>
      <c r="N40" s="96">
        <f t="shared" si="1"/>
        <v>0</v>
      </c>
      <c r="O40" s="96">
        <f t="shared" si="1"/>
        <v>0</v>
      </c>
      <c r="P40" s="96">
        <f t="shared" si="3"/>
        <v>0</v>
      </c>
      <c r="Q40" s="97">
        <f t="shared" si="4"/>
        <v>0</v>
      </c>
      <c r="R40" s="97">
        <f t="shared" si="5"/>
        <v>0</v>
      </c>
      <c r="S40" s="45"/>
      <c r="T40" s="11"/>
      <c r="U40" s="11"/>
      <c r="V40" s="11"/>
      <c r="W40" s="11"/>
      <c r="X40" s="11"/>
      <c r="Y40" s="11"/>
      <c r="Z40" s="11"/>
    </row>
    <row r="41" spans="2:26">
      <c r="B41" s="5">
        <v>34</v>
      </c>
      <c r="C41" s="94"/>
      <c r="D41" s="94"/>
      <c r="E41" s="94"/>
      <c r="F41" s="94"/>
      <c r="G41" s="102"/>
      <c r="H41" s="94"/>
      <c r="I41" s="11"/>
      <c r="J41" s="100">
        <v>34</v>
      </c>
      <c r="K41" s="95">
        <f t="shared" si="0"/>
        <v>0</v>
      </c>
      <c r="L41" s="95">
        <f t="shared" si="0"/>
        <v>0</v>
      </c>
      <c r="M41" s="95" t="str">
        <f t="shared" si="2"/>
        <v>89-5(33)</v>
      </c>
      <c r="N41" s="96">
        <f t="shared" si="1"/>
        <v>0</v>
      </c>
      <c r="O41" s="96">
        <f t="shared" si="1"/>
        <v>0</v>
      </c>
      <c r="P41" s="96">
        <f t="shared" si="3"/>
        <v>0</v>
      </c>
      <c r="Q41" s="97">
        <f t="shared" si="4"/>
        <v>0</v>
      </c>
      <c r="R41" s="97">
        <f t="shared" si="5"/>
        <v>0</v>
      </c>
      <c r="S41" s="45"/>
      <c r="T41" s="11"/>
      <c r="U41" s="11"/>
      <c r="V41" s="11"/>
      <c r="W41" s="11"/>
      <c r="X41" s="11"/>
      <c r="Y41" s="11"/>
      <c r="Z41" s="11"/>
    </row>
    <row r="42" spans="2:26">
      <c r="B42" s="5">
        <v>35</v>
      </c>
      <c r="C42" s="94"/>
      <c r="D42" s="94"/>
      <c r="E42" s="94"/>
      <c r="F42" s="94"/>
      <c r="G42" s="102"/>
      <c r="H42" s="94"/>
      <c r="I42" s="11"/>
      <c r="J42" s="100">
        <v>35</v>
      </c>
      <c r="K42" s="95">
        <f t="shared" si="0"/>
        <v>0</v>
      </c>
      <c r="L42" s="95">
        <f t="shared" si="0"/>
        <v>0</v>
      </c>
      <c r="M42" s="95" t="str">
        <f t="shared" si="2"/>
        <v>89-5(33)</v>
      </c>
      <c r="N42" s="96">
        <f t="shared" si="1"/>
        <v>0</v>
      </c>
      <c r="O42" s="96">
        <f t="shared" si="1"/>
        <v>0</v>
      </c>
      <c r="P42" s="96">
        <f t="shared" si="3"/>
        <v>0</v>
      </c>
      <c r="Q42" s="97">
        <f t="shared" si="4"/>
        <v>0</v>
      </c>
      <c r="R42" s="97">
        <f t="shared" si="5"/>
        <v>0</v>
      </c>
      <c r="S42" s="45"/>
      <c r="T42" s="11"/>
      <c r="U42" s="11"/>
      <c r="V42" s="11"/>
      <c r="W42" s="11"/>
      <c r="X42" s="11"/>
      <c r="Y42" s="11"/>
      <c r="Z42" s="11"/>
    </row>
    <row r="43" spans="2:26">
      <c r="B43" s="5">
        <v>36</v>
      </c>
      <c r="C43" s="94"/>
      <c r="D43" s="94"/>
      <c r="E43" s="94"/>
      <c r="F43" s="94"/>
      <c r="G43" s="102"/>
      <c r="H43" s="94"/>
      <c r="I43" s="11"/>
      <c r="J43" s="100">
        <v>36</v>
      </c>
      <c r="K43" s="95">
        <f t="shared" si="0"/>
        <v>0</v>
      </c>
      <c r="L43" s="95">
        <f t="shared" si="0"/>
        <v>0</v>
      </c>
      <c r="M43" s="95" t="str">
        <f t="shared" si="2"/>
        <v>89-5(33)</v>
      </c>
      <c r="N43" s="96">
        <f t="shared" si="1"/>
        <v>0</v>
      </c>
      <c r="O43" s="96">
        <f t="shared" si="1"/>
        <v>0</v>
      </c>
      <c r="P43" s="96">
        <f t="shared" si="3"/>
        <v>0</v>
      </c>
      <c r="Q43" s="97">
        <f t="shared" si="4"/>
        <v>0</v>
      </c>
      <c r="R43" s="97">
        <f t="shared" si="5"/>
        <v>0</v>
      </c>
      <c r="S43" s="45"/>
      <c r="T43" s="11"/>
      <c r="U43" s="11"/>
      <c r="V43" s="11"/>
      <c r="W43" s="11"/>
      <c r="X43" s="11"/>
      <c r="Y43" s="11"/>
      <c r="Z43" s="11"/>
    </row>
    <row r="44" spans="2:26">
      <c r="B44" s="5">
        <v>37</v>
      </c>
      <c r="C44" s="94"/>
      <c r="D44" s="94"/>
      <c r="E44" s="94"/>
      <c r="F44" s="94"/>
      <c r="G44" s="102"/>
      <c r="H44" s="94"/>
      <c r="I44" s="11"/>
      <c r="J44" s="100">
        <v>37</v>
      </c>
      <c r="K44" s="95">
        <f t="shared" si="0"/>
        <v>0</v>
      </c>
      <c r="L44" s="95">
        <f t="shared" si="0"/>
        <v>0</v>
      </c>
      <c r="M44" s="95" t="str">
        <f t="shared" si="2"/>
        <v>89-5(33)</v>
      </c>
      <c r="N44" s="96">
        <f t="shared" si="1"/>
        <v>0</v>
      </c>
      <c r="O44" s="96">
        <f t="shared" si="1"/>
        <v>0</v>
      </c>
      <c r="P44" s="96">
        <f t="shared" si="3"/>
        <v>0</v>
      </c>
      <c r="Q44" s="97">
        <f t="shared" si="4"/>
        <v>0</v>
      </c>
      <c r="R44" s="97">
        <f t="shared" si="5"/>
        <v>0</v>
      </c>
      <c r="S44" s="45"/>
      <c r="T44" s="11"/>
      <c r="U44" s="11"/>
      <c r="V44" s="11"/>
      <c r="W44" s="11"/>
      <c r="X44" s="11"/>
      <c r="Y44" s="11"/>
      <c r="Z44" s="11"/>
    </row>
    <row r="45" spans="2:26">
      <c r="B45" s="5">
        <v>38</v>
      </c>
      <c r="C45" s="94"/>
      <c r="D45" s="94"/>
      <c r="E45" s="94"/>
      <c r="F45" s="94"/>
      <c r="G45" s="102"/>
      <c r="H45" s="94"/>
      <c r="I45" s="11"/>
      <c r="J45" s="100">
        <v>38</v>
      </c>
      <c r="K45" s="95">
        <f t="shared" si="0"/>
        <v>0</v>
      </c>
      <c r="L45" s="95">
        <f t="shared" si="0"/>
        <v>0</v>
      </c>
      <c r="M45" s="95" t="str">
        <f t="shared" si="2"/>
        <v>89-5(33)</v>
      </c>
      <c r="N45" s="96">
        <f t="shared" si="1"/>
        <v>0</v>
      </c>
      <c r="O45" s="96">
        <f t="shared" si="1"/>
        <v>0</v>
      </c>
      <c r="P45" s="96">
        <f t="shared" si="3"/>
        <v>0</v>
      </c>
      <c r="Q45" s="97">
        <f t="shared" si="4"/>
        <v>0</v>
      </c>
      <c r="R45" s="97">
        <f t="shared" si="5"/>
        <v>0</v>
      </c>
      <c r="S45" s="45"/>
      <c r="T45" s="11"/>
      <c r="U45" s="11"/>
      <c r="V45" s="11"/>
      <c r="W45" s="11"/>
      <c r="X45" s="11"/>
      <c r="Y45" s="11"/>
      <c r="Z45" s="11"/>
    </row>
    <row r="46" spans="2:26">
      <c r="B46" s="5">
        <v>39</v>
      </c>
      <c r="C46" s="94"/>
      <c r="D46" s="94"/>
      <c r="E46" s="94"/>
      <c r="F46" s="94"/>
      <c r="G46" s="102"/>
      <c r="H46" s="94"/>
      <c r="I46" s="11"/>
      <c r="J46" s="100">
        <v>39</v>
      </c>
      <c r="K46" s="95">
        <f t="shared" si="0"/>
        <v>0</v>
      </c>
      <c r="L46" s="95">
        <f t="shared" si="0"/>
        <v>0</v>
      </c>
      <c r="M46" s="95" t="str">
        <f t="shared" si="2"/>
        <v>89-5(33)</v>
      </c>
      <c r="N46" s="96">
        <f t="shared" si="1"/>
        <v>0</v>
      </c>
      <c r="O46" s="96">
        <f t="shared" si="1"/>
        <v>0</v>
      </c>
      <c r="P46" s="96">
        <f t="shared" si="3"/>
        <v>0</v>
      </c>
      <c r="Q46" s="97">
        <f t="shared" si="4"/>
        <v>0</v>
      </c>
      <c r="R46" s="97">
        <f t="shared" si="5"/>
        <v>0</v>
      </c>
      <c r="S46" s="45"/>
      <c r="T46" s="11"/>
      <c r="U46" s="11"/>
      <c r="V46" s="11"/>
      <c r="W46" s="11"/>
      <c r="X46" s="11"/>
      <c r="Y46" s="11"/>
      <c r="Z46" s="11"/>
    </row>
    <row r="47" spans="2:26">
      <c r="B47" s="5">
        <v>40</v>
      </c>
      <c r="C47" s="94"/>
      <c r="D47" s="94"/>
      <c r="E47" s="94"/>
      <c r="F47" s="94"/>
      <c r="G47" s="102"/>
      <c r="H47" s="94"/>
      <c r="I47" s="11"/>
      <c r="J47" s="100">
        <v>40</v>
      </c>
      <c r="K47" s="95">
        <f t="shared" si="0"/>
        <v>0</v>
      </c>
      <c r="L47" s="95">
        <f t="shared" si="0"/>
        <v>0</v>
      </c>
      <c r="M47" s="95" t="str">
        <f t="shared" si="2"/>
        <v>89-5(33)</v>
      </c>
      <c r="N47" s="96">
        <f t="shared" si="1"/>
        <v>0</v>
      </c>
      <c r="O47" s="96">
        <f t="shared" si="1"/>
        <v>0</v>
      </c>
      <c r="P47" s="96">
        <f t="shared" si="3"/>
        <v>0</v>
      </c>
      <c r="Q47" s="97">
        <f t="shared" si="4"/>
        <v>0</v>
      </c>
      <c r="R47" s="97">
        <f t="shared" si="5"/>
        <v>0</v>
      </c>
      <c r="S47" s="45"/>
      <c r="T47" s="11"/>
      <c r="U47" s="11"/>
      <c r="V47" s="11"/>
      <c r="W47" s="11"/>
      <c r="X47" s="11"/>
      <c r="Y47" s="11"/>
      <c r="Z47" s="11"/>
    </row>
    <row r="48" spans="2:26"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9:26"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9:26"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9:26"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9:26"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9:26"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9:26"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9:26"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9:26"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9:26"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9:26"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9:26"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9:26"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9:26"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9:26"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9:26"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9:26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9:26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9:26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9:26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9:26"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9:26"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9:26"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9:26"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9:26"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9:26"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9:26"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9:26"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9:26"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9:26"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9:26"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9:26"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9:26"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9:26"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9:26"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9:26"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9:26"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9:26"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9:26"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9:26"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9:26"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9:26"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9:26"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9:26"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9:26"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9:26"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9:26"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9:26"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9:26"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9:26"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9:26"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9:26"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9:26"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9:26"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9:26"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9:26"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9:26"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9:26"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9:26"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9:26"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9:26"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9:26"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9:26"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9:26"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9:26"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9:26"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9:26"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9:26"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9:26"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9:26"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9:26"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9:26"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9:26"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9:26"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9:26"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9:26"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9:26"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9:26"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9:26"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9:26"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9:26"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9:26"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9:26"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9:26"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9:26"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9:26"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9:26"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9:26"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9:26"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9:26"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9:26"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9:26"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9:26"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9:26"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colBreaks count="2" manualBreakCount="2">
    <brk id="9" max="46" man="1"/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Q46"/>
  <sheetViews>
    <sheetView topLeftCell="A4" zoomScale="80" zoomScaleNormal="80" workbookViewId="0">
      <selection activeCell="M26" sqref="M26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2.25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162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5" t="s">
        <v>9</v>
      </c>
      <c r="D6" s="134" t="s">
        <v>29</v>
      </c>
      <c r="E6" s="135"/>
      <c r="F6" s="26"/>
    </row>
    <row r="7" spans="1:9" ht="15.75">
      <c r="A7" s="136" t="str">
        <f>'GPS точки Заріччя (2)'!K10</f>
        <v>В33-11</v>
      </c>
      <c r="B7" s="137"/>
      <c r="C7" s="28" t="str">
        <f>'GPS точки Заріччя (2)'!L2</f>
        <v>89-5(33)</v>
      </c>
      <c r="D7" s="138" t="str">
        <f>'GPS точки Заріччя (2)'!L10</f>
        <v>153,65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5" t="s">
        <v>31</v>
      </c>
      <c r="B10" s="75" t="s">
        <v>32</v>
      </c>
      <c r="C10" s="75" t="s">
        <v>33</v>
      </c>
      <c r="D10" s="128" t="s">
        <v>34</v>
      </c>
      <c r="E10" s="128"/>
      <c r="F10" s="26"/>
    </row>
    <row r="11" spans="1:9" ht="15">
      <c r="A11" s="76">
        <v>1</v>
      </c>
      <c r="B11" s="69" t="str">
        <f>'GPS точки Заріччя (2)'!R10</f>
        <v>151,45</v>
      </c>
      <c r="C11" s="76">
        <v>500</v>
      </c>
      <c r="D11" s="128"/>
      <c r="E11" s="128"/>
      <c r="F11" s="26"/>
    </row>
    <row r="12" spans="1:9" ht="15">
      <c r="A12" s="76">
        <v>2</v>
      </c>
      <c r="B12" s="76"/>
      <c r="C12" s="76">
        <v>25</v>
      </c>
      <c r="D12" s="130" t="s">
        <v>78</v>
      </c>
      <c r="E12" s="130"/>
      <c r="F12" s="26"/>
    </row>
    <row r="13" spans="1:9" ht="15">
      <c r="A13" s="76">
        <v>3</v>
      </c>
      <c r="B13" s="76"/>
      <c r="C13" s="76">
        <v>50</v>
      </c>
      <c r="D13" s="130" t="s">
        <v>78</v>
      </c>
      <c r="E13" s="130"/>
      <c r="F13" s="26"/>
    </row>
    <row r="14" spans="1:9" ht="15">
      <c r="A14" s="76">
        <v>4</v>
      </c>
      <c r="B14" s="76"/>
      <c r="C14" s="76">
        <v>20</v>
      </c>
      <c r="D14" s="130" t="s">
        <v>163</v>
      </c>
      <c r="E14" s="130"/>
      <c r="F14" s="26"/>
    </row>
    <row r="15" spans="1:9" ht="15">
      <c r="A15" s="76">
        <v>5</v>
      </c>
      <c r="B15" s="76"/>
      <c r="C15" s="76"/>
      <c r="D15" s="130"/>
      <c r="E15" s="130"/>
      <c r="F15" s="26"/>
    </row>
    <row r="16" spans="1:9" ht="15">
      <c r="A16" s="76">
        <v>6</v>
      </c>
      <c r="B16" s="76"/>
      <c r="C16" s="76"/>
      <c r="D16" s="130"/>
      <c r="E16" s="130"/>
      <c r="F16" s="26"/>
    </row>
    <row r="17" spans="1:6" ht="15">
      <c r="A17" s="26" t="s">
        <v>35</v>
      </c>
      <c r="B17" s="26"/>
      <c r="C17" s="78"/>
      <c r="D17" s="78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75" t="s">
        <v>37</v>
      </c>
      <c r="B20" s="75" t="s">
        <v>38</v>
      </c>
      <c r="C20" s="129" t="s">
        <v>34</v>
      </c>
      <c r="D20" s="129"/>
      <c r="E20" s="129"/>
      <c r="F20" s="26"/>
    </row>
    <row r="21" spans="1:6" ht="15">
      <c r="A21" s="76" t="s">
        <v>66</v>
      </c>
      <c r="B21" s="70">
        <v>1.5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75" t="s">
        <v>40</v>
      </c>
      <c r="B24" s="75" t="s">
        <v>38</v>
      </c>
      <c r="C24" s="129" t="s">
        <v>34</v>
      </c>
      <c r="D24" s="129"/>
      <c r="E24" s="129"/>
      <c r="F24" s="26"/>
    </row>
    <row r="25" spans="1:6" ht="15">
      <c r="A25" s="76" t="s">
        <v>151</v>
      </c>
      <c r="B25" s="76">
        <v>0.7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75" t="s">
        <v>31</v>
      </c>
      <c r="B28" s="75" t="s">
        <v>42</v>
      </c>
      <c r="C28" s="75" t="s">
        <v>43</v>
      </c>
      <c r="D28" s="128" t="s">
        <v>34</v>
      </c>
      <c r="E28" s="128"/>
      <c r="F28" s="26"/>
    </row>
    <row r="29" spans="1:6" ht="15">
      <c r="A29" s="76">
        <v>1</v>
      </c>
      <c r="B29" s="76"/>
      <c r="C29" s="75"/>
      <c r="D29" s="128"/>
      <c r="E29" s="128"/>
      <c r="F29" s="26"/>
    </row>
    <row r="30" spans="1:6" ht="15">
      <c r="A30" s="76">
        <v>2</v>
      </c>
      <c r="B30" s="76">
        <v>20</v>
      </c>
      <c r="C30" s="75" t="s">
        <v>69</v>
      </c>
      <c r="D30" s="128" t="s">
        <v>77</v>
      </c>
      <c r="E30" s="128"/>
      <c r="F30" s="26"/>
    </row>
    <row r="31" spans="1:6" ht="15">
      <c r="A31" s="76">
        <v>2</v>
      </c>
      <c r="B31" s="76">
        <v>50</v>
      </c>
      <c r="C31" s="75" t="s">
        <v>69</v>
      </c>
      <c r="D31" s="128" t="s">
        <v>77</v>
      </c>
      <c r="E31" s="128"/>
      <c r="F31" s="26"/>
    </row>
    <row r="32" spans="1:6" ht="15">
      <c r="A32" s="76">
        <v>4</v>
      </c>
      <c r="B32" s="76">
        <v>20</v>
      </c>
      <c r="C32" s="75"/>
      <c r="D32" s="128" t="s">
        <v>76</v>
      </c>
      <c r="E32" s="128"/>
      <c r="F32" s="26"/>
    </row>
    <row r="33" spans="1:17" ht="15">
      <c r="A33" s="76">
        <v>5</v>
      </c>
      <c r="B33" s="76"/>
      <c r="C33" s="75"/>
      <c r="D33" s="128"/>
      <c r="E33" s="128"/>
      <c r="F33" s="26"/>
    </row>
    <row r="34" spans="1:17" ht="15">
      <c r="A34" s="76">
        <v>6</v>
      </c>
      <c r="B34" s="76"/>
      <c r="C34" s="75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</sheetData>
  <mergeCells count="23">
    <mergeCell ref="D30:E30"/>
    <mergeCell ref="D31:E31"/>
    <mergeCell ref="D32:E32"/>
    <mergeCell ref="D33:E33"/>
    <mergeCell ref="D34:E34"/>
    <mergeCell ref="C20:E20"/>
    <mergeCell ref="C21:E21"/>
    <mergeCell ref="C24:E24"/>
    <mergeCell ref="C25:E25"/>
    <mergeCell ref="D28:E28"/>
    <mergeCell ref="D29:E29"/>
    <mergeCell ref="D11:E11"/>
    <mergeCell ref="D12:E12"/>
    <mergeCell ref="D13:E13"/>
    <mergeCell ref="D14:E14"/>
    <mergeCell ref="D15:E15"/>
    <mergeCell ref="D16:E16"/>
    <mergeCell ref="A4:E4"/>
    <mergeCell ref="A6:B6"/>
    <mergeCell ref="D6:E6"/>
    <mergeCell ref="A7:B7"/>
    <mergeCell ref="D7:E7"/>
    <mergeCell ref="D10:E10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Q46"/>
  <sheetViews>
    <sheetView topLeftCell="C1" workbookViewId="0">
      <selection activeCell="F17" sqref="F17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2.25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164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5" t="s">
        <v>9</v>
      </c>
      <c r="D6" s="134" t="s">
        <v>29</v>
      </c>
      <c r="E6" s="135"/>
      <c r="F6" s="26"/>
    </row>
    <row r="7" spans="1:9" ht="15.75">
      <c r="A7" s="136" t="str">
        <f>'GPS точки Заріччя (2)'!K12</f>
        <v>В33-13</v>
      </c>
      <c r="B7" s="137"/>
      <c r="C7" s="28" t="str">
        <f>'GPS точки Заріччя (2)'!L2</f>
        <v>89-5(33)</v>
      </c>
      <c r="D7" s="138" t="str">
        <f>'GPS точки Заріччя (2)'!L12</f>
        <v>153,70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5" t="s">
        <v>31</v>
      </c>
      <c r="B10" s="75" t="s">
        <v>32</v>
      </c>
      <c r="C10" s="75" t="s">
        <v>33</v>
      </c>
      <c r="D10" s="128" t="s">
        <v>34</v>
      </c>
      <c r="E10" s="128"/>
      <c r="F10" s="26"/>
    </row>
    <row r="11" spans="1:9" ht="15">
      <c r="A11" s="76">
        <v>1</v>
      </c>
      <c r="B11" s="69" t="str">
        <f>'GPS точки Заріччя (2)'!R12</f>
        <v>151,60</v>
      </c>
      <c r="C11" s="76">
        <v>50</v>
      </c>
      <c r="D11" s="128" t="s">
        <v>78</v>
      </c>
      <c r="E11" s="128"/>
      <c r="F11" s="26"/>
    </row>
    <row r="12" spans="1:9" ht="15">
      <c r="A12" s="76">
        <v>2</v>
      </c>
      <c r="B12" s="76"/>
      <c r="C12" s="76">
        <v>25</v>
      </c>
      <c r="D12" s="130" t="s">
        <v>78</v>
      </c>
      <c r="E12" s="130"/>
      <c r="F12" s="26"/>
    </row>
    <row r="13" spans="1:9" ht="15">
      <c r="A13" s="76">
        <v>3</v>
      </c>
      <c r="B13" s="76"/>
      <c r="C13" s="76">
        <v>25</v>
      </c>
      <c r="D13" s="130" t="s">
        <v>78</v>
      </c>
      <c r="E13" s="130"/>
      <c r="F13" s="26"/>
    </row>
    <row r="14" spans="1:9" ht="15">
      <c r="A14" s="76">
        <v>4</v>
      </c>
      <c r="B14" s="76"/>
      <c r="C14" s="76"/>
      <c r="D14" s="130"/>
      <c r="E14" s="130"/>
      <c r="F14" s="26"/>
    </row>
    <row r="15" spans="1:9" ht="15">
      <c r="A15" s="76">
        <v>5</v>
      </c>
      <c r="B15" s="76"/>
      <c r="C15" s="76"/>
      <c r="D15" s="130"/>
      <c r="E15" s="130"/>
      <c r="F15" s="26"/>
    </row>
    <row r="16" spans="1:9" ht="15">
      <c r="A16" s="76">
        <v>6</v>
      </c>
      <c r="B16" s="76"/>
      <c r="C16" s="76"/>
      <c r="D16" s="130"/>
      <c r="E16" s="130"/>
      <c r="F16" s="26"/>
    </row>
    <row r="17" spans="1:6" ht="15">
      <c r="A17" s="26" t="s">
        <v>35</v>
      </c>
      <c r="B17" s="26"/>
      <c r="C17" s="78"/>
      <c r="D17" s="78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75" t="s">
        <v>37</v>
      </c>
      <c r="B20" s="75" t="s">
        <v>38</v>
      </c>
      <c r="C20" s="129" t="s">
        <v>34</v>
      </c>
      <c r="D20" s="129"/>
      <c r="E20" s="129"/>
      <c r="F20" s="26"/>
    </row>
    <row r="21" spans="1:6" ht="15">
      <c r="A21" s="76" t="s">
        <v>66</v>
      </c>
      <c r="B21" s="70">
        <v>1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75" t="s">
        <v>40</v>
      </c>
      <c r="B24" s="75" t="s">
        <v>38</v>
      </c>
      <c r="C24" s="129" t="s">
        <v>34</v>
      </c>
      <c r="D24" s="129"/>
      <c r="E24" s="129"/>
      <c r="F24" s="26"/>
    </row>
    <row r="25" spans="1:6" ht="15">
      <c r="A25" s="76" t="s">
        <v>68</v>
      </c>
      <c r="B25" s="76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75" t="s">
        <v>31</v>
      </c>
      <c r="B28" s="75" t="s">
        <v>42</v>
      </c>
      <c r="C28" s="75" t="s">
        <v>43</v>
      </c>
      <c r="D28" s="128" t="s">
        <v>34</v>
      </c>
      <c r="E28" s="128"/>
      <c r="F28" s="26"/>
    </row>
    <row r="29" spans="1:6" ht="15">
      <c r="A29" s="76">
        <v>1</v>
      </c>
      <c r="B29" s="76"/>
      <c r="C29" s="75"/>
      <c r="D29" s="128"/>
      <c r="E29" s="128"/>
      <c r="F29" s="26"/>
    </row>
    <row r="30" spans="1:6" ht="15">
      <c r="A30" s="76">
        <v>2</v>
      </c>
      <c r="B30" s="76">
        <v>20</v>
      </c>
      <c r="C30" s="75" t="s">
        <v>69</v>
      </c>
      <c r="D30" s="128" t="s">
        <v>77</v>
      </c>
      <c r="E30" s="128"/>
      <c r="F30" s="26"/>
    </row>
    <row r="31" spans="1:6" ht="15">
      <c r="A31" s="76">
        <v>2</v>
      </c>
      <c r="B31" s="76">
        <v>20</v>
      </c>
      <c r="C31" s="75" t="s">
        <v>69</v>
      </c>
      <c r="D31" s="128" t="s">
        <v>77</v>
      </c>
      <c r="E31" s="128"/>
      <c r="F31" s="26"/>
    </row>
    <row r="32" spans="1:6" ht="15">
      <c r="A32" s="76">
        <v>4</v>
      </c>
      <c r="B32" s="76"/>
      <c r="C32" s="75"/>
      <c r="D32" s="128"/>
      <c r="E32" s="128"/>
      <c r="F32" s="26"/>
    </row>
    <row r="33" spans="1:17" ht="15">
      <c r="A33" s="76">
        <v>5</v>
      </c>
      <c r="B33" s="76"/>
      <c r="C33" s="75"/>
      <c r="D33" s="128"/>
      <c r="E33" s="128"/>
      <c r="F33" s="26"/>
    </row>
    <row r="34" spans="1:17" ht="15">
      <c r="A34" s="76">
        <v>6</v>
      </c>
      <c r="B34" s="76"/>
      <c r="C34" s="75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</sheetData>
  <mergeCells count="23">
    <mergeCell ref="D30:E30"/>
    <mergeCell ref="D31:E31"/>
    <mergeCell ref="D32:E32"/>
    <mergeCell ref="D33:E33"/>
    <mergeCell ref="D34:E34"/>
    <mergeCell ref="C20:E20"/>
    <mergeCell ref="C21:E21"/>
    <mergeCell ref="C24:E24"/>
    <mergeCell ref="C25:E25"/>
    <mergeCell ref="D28:E28"/>
    <mergeCell ref="D29:E29"/>
    <mergeCell ref="D11:E11"/>
    <mergeCell ref="D12:E12"/>
    <mergeCell ref="D13:E13"/>
    <mergeCell ref="D14:E14"/>
    <mergeCell ref="D15:E15"/>
    <mergeCell ref="D16:E16"/>
    <mergeCell ref="A4:E4"/>
    <mergeCell ref="A6:B6"/>
    <mergeCell ref="D6:E6"/>
    <mergeCell ref="A7:B7"/>
    <mergeCell ref="D7:E7"/>
    <mergeCell ref="D10:E10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Q81"/>
  <sheetViews>
    <sheetView tabSelected="1" topLeftCell="C7" workbookViewId="0">
      <selection activeCell="B32" sqref="B32:E32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159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5" t="s">
        <v>9</v>
      </c>
      <c r="D6" s="134" t="s">
        <v>29</v>
      </c>
      <c r="E6" s="135"/>
      <c r="F6" s="26"/>
    </row>
    <row r="7" spans="1:9" ht="15.75">
      <c r="A7" s="136" t="str">
        <f>'GPS точки Заріччя (2)'!K9</f>
        <v>В33-10</v>
      </c>
      <c r="B7" s="137"/>
      <c r="C7" s="28" t="str">
        <f>'[1]GPS точки Заріччя'!$L$2</f>
        <v>89-5(33)</v>
      </c>
      <c r="D7" s="138" t="str">
        <f>'GPS точки Заріччя (2)'!L9</f>
        <v>153,60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5" t="s">
        <v>31</v>
      </c>
      <c r="B10" s="75" t="s">
        <v>32</v>
      </c>
      <c r="C10" s="75" t="s">
        <v>33</v>
      </c>
      <c r="D10" s="128" t="s">
        <v>34</v>
      </c>
      <c r="E10" s="128"/>
      <c r="F10" s="26"/>
    </row>
    <row r="11" spans="1:9" ht="15">
      <c r="A11" s="76">
        <v>1</v>
      </c>
      <c r="B11" s="69" t="str">
        <f>'GPS точки Заріччя (2)'!R9</f>
        <v>151,50</v>
      </c>
      <c r="C11" s="76">
        <v>100</v>
      </c>
      <c r="D11" s="128"/>
      <c r="E11" s="128"/>
      <c r="F11" s="26"/>
    </row>
    <row r="12" spans="1:9" ht="15">
      <c r="A12" s="76">
        <v>2</v>
      </c>
      <c r="B12" s="76"/>
      <c r="C12" s="76" t="s">
        <v>156</v>
      </c>
      <c r="D12" s="130"/>
      <c r="E12" s="130"/>
      <c r="F12" s="26"/>
    </row>
    <row r="13" spans="1:9" ht="15">
      <c r="A13" s="76">
        <v>3</v>
      </c>
      <c r="B13" s="76"/>
      <c r="C13" s="76"/>
      <c r="D13" s="130"/>
      <c r="E13" s="130"/>
      <c r="F13" s="26"/>
    </row>
    <row r="14" spans="1:9" ht="15">
      <c r="A14" s="76">
        <v>4</v>
      </c>
      <c r="B14" s="76"/>
      <c r="C14" s="76"/>
      <c r="D14" s="130"/>
      <c r="E14" s="130"/>
      <c r="F14" s="26"/>
    </row>
    <row r="15" spans="1:9" ht="15">
      <c r="A15" s="76">
        <v>5</v>
      </c>
      <c r="B15" s="76"/>
      <c r="C15" s="76"/>
      <c r="D15" s="130"/>
      <c r="E15" s="130"/>
      <c r="F15" s="26"/>
    </row>
    <row r="16" spans="1:9" ht="15">
      <c r="A16" s="76">
        <v>6</v>
      </c>
      <c r="B16" s="76"/>
      <c r="C16" s="76"/>
      <c r="D16" s="130"/>
      <c r="E16" s="130"/>
      <c r="F16" s="26"/>
    </row>
    <row r="17" spans="1:6" ht="15">
      <c r="A17" s="76">
        <v>7</v>
      </c>
      <c r="B17" s="76"/>
      <c r="C17" s="76"/>
      <c r="D17" s="153"/>
      <c r="E17" s="154"/>
      <c r="F17" s="26"/>
    </row>
    <row r="18" spans="1:6" ht="15">
      <c r="A18" s="26" t="s">
        <v>35</v>
      </c>
      <c r="B18" s="26"/>
      <c r="D18" s="78"/>
      <c r="E18" s="26"/>
      <c r="F18" s="26"/>
    </row>
    <row r="19" spans="1:6" ht="15">
      <c r="A19" s="26"/>
      <c r="B19" s="26"/>
      <c r="C19" s="26"/>
      <c r="D19" s="26"/>
      <c r="E19" s="26"/>
      <c r="F19" s="26"/>
    </row>
    <row r="20" spans="1:6" ht="15">
      <c r="A20" s="26" t="s">
        <v>36</v>
      </c>
      <c r="B20" s="26"/>
      <c r="C20" s="26"/>
      <c r="D20" s="26"/>
      <c r="E20" s="26"/>
      <c r="F20" s="26"/>
    </row>
    <row r="21" spans="1:6" ht="15">
      <c r="A21" s="75" t="s">
        <v>37</v>
      </c>
      <c r="B21" s="75" t="s">
        <v>38</v>
      </c>
      <c r="C21" s="129" t="s">
        <v>34</v>
      </c>
      <c r="D21" s="129"/>
      <c r="E21" s="129"/>
      <c r="F21" s="26"/>
    </row>
    <row r="22" spans="1:6" ht="15">
      <c r="A22" s="76" t="s">
        <v>160</v>
      </c>
      <c r="B22" s="70">
        <v>1</v>
      </c>
      <c r="C22" s="130"/>
      <c r="D22" s="130"/>
      <c r="E22" s="130"/>
      <c r="F22" s="26"/>
    </row>
    <row r="23" spans="1:6" ht="15">
      <c r="A23" s="26"/>
      <c r="B23" s="26"/>
      <c r="C23" s="26"/>
      <c r="D23" s="26"/>
      <c r="E23" s="26"/>
      <c r="F23" s="26"/>
    </row>
    <row r="24" spans="1:6" ht="15">
      <c r="A24" s="26" t="s">
        <v>39</v>
      </c>
      <c r="B24" s="26"/>
      <c r="C24" s="26"/>
      <c r="D24" s="26"/>
      <c r="E24" s="26"/>
      <c r="F24" s="26"/>
    </row>
    <row r="25" spans="1:6" ht="15">
      <c r="A25" s="75" t="s">
        <v>40</v>
      </c>
      <c r="B25" s="75" t="s">
        <v>38</v>
      </c>
      <c r="C25" s="129" t="s">
        <v>34</v>
      </c>
      <c r="D25" s="129"/>
      <c r="E25" s="129"/>
      <c r="F25" s="26"/>
    </row>
    <row r="26" spans="1:6" ht="15">
      <c r="A26" s="76" t="s">
        <v>68</v>
      </c>
      <c r="B26" s="76">
        <v>0.64</v>
      </c>
      <c r="C26" s="130"/>
      <c r="D26" s="130"/>
      <c r="E26" s="130"/>
      <c r="F26" s="26"/>
    </row>
    <row r="27" spans="1:6" ht="15">
      <c r="A27" s="26"/>
      <c r="B27" s="26"/>
      <c r="C27" s="26"/>
      <c r="D27" s="26"/>
      <c r="E27" s="26"/>
      <c r="F27" s="26"/>
    </row>
    <row r="28" spans="1:6" ht="15">
      <c r="A28" s="26" t="s">
        <v>41</v>
      </c>
      <c r="B28" s="26"/>
      <c r="C28" s="26"/>
      <c r="D28" s="26"/>
      <c r="E28" s="26"/>
      <c r="F28" s="26"/>
    </row>
    <row r="29" spans="1:6" ht="45">
      <c r="A29" s="75" t="s">
        <v>31</v>
      </c>
      <c r="B29" s="75" t="s">
        <v>42</v>
      </c>
      <c r="C29" s="75" t="s">
        <v>43</v>
      </c>
      <c r="D29" s="128" t="s">
        <v>34</v>
      </c>
      <c r="E29" s="128"/>
      <c r="F29" s="26"/>
    </row>
    <row r="30" spans="1:6" ht="15">
      <c r="A30" s="76">
        <v>1</v>
      </c>
      <c r="B30" s="76">
        <v>100</v>
      </c>
      <c r="C30" s="75" t="s">
        <v>69</v>
      </c>
      <c r="D30" s="128" t="s">
        <v>154</v>
      </c>
      <c r="E30" s="128"/>
      <c r="F30" s="26"/>
    </row>
    <row r="31" spans="1:6" ht="15">
      <c r="A31" s="76">
        <v>2</v>
      </c>
      <c r="B31" s="76" t="s">
        <v>156</v>
      </c>
      <c r="C31" s="75"/>
      <c r="D31" s="128" t="s">
        <v>161</v>
      </c>
      <c r="E31" s="128"/>
      <c r="F31" s="26"/>
    </row>
    <row r="32" spans="1:6" ht="15">
      <c r="A32" s="76">
        <v>3</v>
      </c>
      <c r="B32" s="76"/>
      <c r="C32" s="75"/>
      <c r="D32" s="128"/>
      <c r="E32" s="128"/>
      <c r="F32" s="26"/>
    </row>
    <row r="33" spans="1:17" ht="15">
      <c r="A33" s="76">
        <v>4</v>
      </c>
      <c r="B33" s="76"/>
      <c r="C33" s="75"/>
      <c r="D33" s="128"/>
      <c r="E33" s="128"/>
      <c r="F33" s="26"/>
    </row>
    <row r="34" spans="1:17" ht="15">
      <c r="A34" s="76">
        <v>5</v>
      </c>
      <c r="B34" s="76"/>
      <c r="C34" s="75"/>
      <c r="D34" s="128"/>
      <c r="E34" s="128"/>
      <c r="F34" s="26"/>
    </row>
    <row r="35" spans="1:17" ht="15">
      <c r="A35" s="76">
        <v>6</v>
      </c>
      <c r="B35" s="76"/>
      <c r="C35" s="75"/>
      <c r="D35" s="128"/>
      <c r="E35" s="128"/>
      <c r="F35" s="26"/>
    </row>
    <row r="36" spans="1:17" ht="15">
      <c r="A36" s="76">
        <v>7</v>
      </c>
      <c r="B36" s="150"/>
      <c r="C36" s="150"/>
      <c r="D36" s="151"/>
      <c r="E36" s="152"/>
      <c r="F36" s="26"/>
    </row>
    <row r="37" spans="1:17" ht="15">
      <c r="A37" s="32" t="s">
        <v>44</v>
      </c>
      <c r="F37" s="26"/>
    </row>
    <row r="38" spans="1:17">
      <c r="A38" s="32" t="s">
        <v>17</v>
      </c>
    </row>
    <row r="39" spans="1:17">
      <c r="A39" s="33" t="s">
        <v>45</v>
      </c>
    </row>
    <row r="41" spans="1:17" ht="15">
      <c r="A41" s="34"/>
      <c r="B41" s="34"/>
      <c r="C41" s="34"/>
      <c r="D41" s="34"/>
      <c r="E41" s="34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36"/>
      <c r="B42" s="36"/>
      <c r="C42" s="36"/>
      <c r="D42" s="36"/>
      <c r="E42" s="36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77"/>
      <c r="B43" s="77"/>
      <c r="C43" s="77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78"/>
      <c r="B44" s="78"/>
      <c r="C44" s="78"/>
      <c r="D44" s="125"/>
      <c r="E44" s="125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78"/>
      <c r="B45" s="78"/>
      <c r="C45" s="78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78"/>
      <c r="B46" s="78"/>
      <c r="C46" s="78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78"/>
      <c r="B47" s="78"/>
      <c r="C47" s="78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78"/>
      <c r="B48" s="78"/>
      <c r="C48" s="78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78"/>
      <c r="B49" s="78"/>
      <c r="C49" s="78"/>
      <c r="D49" s="127"/>
      <c r="E49" s="127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78"/>
      <c r="D50" s="78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36"/>
      <c r="B52" s="36"/>
      <c r="C52" s="36"/>
      <c r="D52" s="36"/>
      <c r="E52" s="3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77"/>
      <c r="B53" s="77"/>
      <c r="C53" s="126"/>
      <c r="D53" s="126"/>
      <c r="E53" s="126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78"/>
      <c r="B54" s="78"/>
      <c r="C54" s="127"/>
      <c r="D54" s="127"/>
      <c r="E54" s="127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36"/>
      <c r="B56" s="36"/>
      <c r="C56" s="36"/>
      <c r="D56" s="36"/>
      <c r="E56" s="3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77"/>
      <c r="B57" s="77"/>
      <c r="C57" s="126"/>
      <c r="D57" s="126"/>
      <c r="E57" s="126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78"/>
      <c r="B58" s="78"/>
      <c r="C58" s="127"/>
      <c r="D58" s="127"/>
      <c r="E58" s="127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36"/>
      <c r="B60" s="36"/>
      <c r="C60" s="36"/>
      <c r="D60" s="36"/>
      <c r="E60" s="36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77"/>
      <c r="B61" s="77"/>
      <c r="C61" s="77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78"/>
      <c r="B62" s="78"/>
      <c r="C62" s="77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78"/>
      <c r="B63" s="78"/>
      <c r="C63" s="77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78"/>
      <c r="B64" s="78"/>
      <c r="C64" s="77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78"/>
      <c r="B65" s="78"/>
      <c r="C65" s="77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78"/>
      <c r="B66" s="78"/>
      <c r="C66" s="77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78"/>
      <c r="B67" s="78"/>
      <c r="C67" s="77"/>
      <c r="D67" s="125"/>
      <c r="E67" s="125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6"/>
      <c r="B68" s="36"/>
      <c r="C68" s="36"/>
      <c r="D68" s="36"/>
      <c r="E68" s="36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5">
      <c r="A69" s="39"/>
      <c r="B69" s="35"/>
      <c r="C69" s="35"/>
      <c r="D69" s="35"/>
      <c r="E69" s="35"/>
      <c r="F69" s="3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3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40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</sheetData>
  <mergeCells count="43">
    <mergeCell ref="D67:E67"/>
    <mergeCell ref="D61:E61"/>
    <mergeCell ref="D62:E62"/>
    <mergeCell ref="D63:E63"/>
    <mergeCell ref="D64:E64"/>
    <mergeCell ref="D65:E65"/>
    <mergeCell ref="D66:E66"/>
    <mergeCell ref="D48:E48"/>
    <mergeCell ref="D49:E49"/>
    <mergeCell ref="C53:E53"/>
    <mergeCell ref="C54:E54"/>
    <mergeCell ref="C57:E57"/>
    <mergeCell ref="C58:E58"/>
    <mergeCell ref="D36:E36"/>
    <mergeCell ref="D43:E43"/>
    <mergeCell ref="D44:E44"/>
    <mergeCell ref="D45:E45"/>
    <mergeCell ref="D46:E46"/>
    <mergeCell ref="D47:E47"/>
    <mergeCell ref="D30:E30"/>
    <mergeCell ref="D31:E31"/>
    <mergeCell ref="D32:E32"/>
    <mergeCell ref="D33:E33"/>
    <mergeCell ref="D34:E34"/>
    <mergeCell ref="D35:E35"/>
    <mergeCell ref="D17:E17"/>
    <mergeCell ref="C21:E21"/>
    <mergeCell ref="C22:E22"/>
    <mergeCell ref="C25:E25"/>
    <mergeCell ref="C26:E26"/>
    <mergeCell ref="D29:E29"/>
    <mergeCell ref="D11:E11"/>
    <mergeCell ref="D12:E12"/>
    <mergeCell ref="D13:E13"/>
    <mergeCell ref="D14:E14"/>
    <mergeCell ref="D15:E15"/>
    <mergeCell ref="D16:E16"/>
    <mergeCell ref="A4:E4"/>
    <mergeCell ref="A6:B6"/>
    <mergeCell ref="D6:E6"/>
    <mergeCell ref="A7:B7"/>
    <mergeCell ref="D7:E7"/>
    <mergeCell ref="D10:E10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75"/>
  <sheetViews>
    <sheetView workbookViewId="0">
      <selection sqref="A1:E1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1" spans="1:16" ht="30" customHeight="1">
      <c r="A1" s="131" t="s">
        <v>26</v>
      </c>
      <c r="B1" s="131"/>
      <c r="C1" s="131"/>
      <c r="D1" s="131"/>
      <c r="E1" s="131"/>
      <c r="F1" s="24"/>
      <c r="O1" s="25">
        <v>1</v>
      </c>
    </row>
    <row r="2" spans="1:16" ht="15.75">
      <c r="A2" s="24" t="s">
        <v>80</v>
      </c>
      <c r="B2" s="24"/>
      <c r="C2" s="24"/>
      <c r="D2" s="24"/>
      <c r="E2" s="24"/>
      <c r="F2" s="26"/>
      <c r="I2" s="26" t="s">
        <v>70</v>
      </c>
    </row>
    <row r="3" spans="1:16" ht="30" customHeight="1">
      <c r="A3" s="132" t="s">
        <v>8</v>
      </c>
      <c r="B3" s="133"/>
      <c r="C3" s="58" t="s">
        <v>9</v>
      </c>
      <c r="D3" s="134" t="s">
        <v>29</v>
      </c>
      <c r="E3" s="135"/>
      <c r="F3" s="26"/>
    </row>
    <row r="4" spans="1:16" ht="15.75">
      <c r="A4" s="136" t="str">
        <f>'GPS точки Заріччя'!K8</f>
        <v>В44-1</v>
      </c>
      <c r="B4" s="137"/>
      <c r="C4" s="28" t="str">
        <f>'GPS точки Заріччя'!$L$2</f>
        <v>88-5(44)</v>
      </c>
      <c r="D4" s="138" t="str">
        <f>'GPS точки Заріччя'!L8</f>
        <v>154,11</v>
      </c>
      <c r="E4" s="139"/>
      <c r="F4" s="26"/>
    </row>
    <row r="5" spans="1:16" ht="15">
      <c r="A5" s="24"/>
      <c r="B5" s="24"/>
      <c r="C5" s="24"/>
      <c r="D5" s="24"/>
      <c r="E5" s="24"/>
      <c r="F5" s="26"/>
    </row>
    <row r="6" spans="1:16" ht="15">
      <c r="A6" s="26" t="s">
        <v>30</v>
      </c>
      <c r="B6" s="26"/>
      <c r="C6" s="26"/>
      <c r="D6" s="26"/>
      <c r="E6" s="26"/>
      <c r="F6" s="26"/>
    </row>
    <row r="7" spans="1:16" ht="45">
      <c r="A7" s="58" t="s">
        <v>31</v>
      </c>
      <c r="B7" s="58" t="s">
        <v>32</v>
      </c>
      <c r="C7" s="58" t="s">
        <v>33</v>
      </c>
      <c r="D7" s="128" t="s">
        <v>34</v>
      </c>
      <c r="E7" s="128"/>
      <c r="F7" s="26"/>
    </row>
    <row r="8" spans="1:16" ht="15">
      <c r="A8" s="59">
        <v>1</v>
      </c>
      <c r="B8" s="59">
        <f>D4-3</f>
        <v>151.11000000000001</v>
      </c>
      <c r="C8" s="59">
        <v>500</v>
      </c>
      <c r="D8" s="128"/>
      <c r="E8" s="128"/>
      <c r="F8" s="26"/>
    </row>
    <row r="9" spans="1:16" ht="15">
      <c r="A9" s="59">
        <v>2</v>
      </c>
      <c r="B9" s="59">
        <f>D4-2.5</f>
        <v>151.61000000000001</v>
      </c>
      <c r="C9" s="59">
        <v>65</v>
      </c>
      <c r="D9" s="130"/>
      <c r="E9" s="130"/>
      <c r="F9" s="26"/>
    </row>
    <row r="10" spans="1:16" ht="15">
      <c r="A10" s="59">
        <v>3</v>
      </c>
      <c r="B10" s="59">
        <f>D4-2</f>
        <v>152.11000000000001</v>
      </c>
      <c r="C10" s="59">
        <v>25</v>
      </c>
      <c r="D10" s="130"/>
      <c r="E10" s="130"/>
      <c r="F10" s="26"/>
    </row>
    <row r="11" spans="1:16" ht="15">
      <c r="A11" s="59">
        <v>4</v>
      </c>
      <c r="B11" s="59">
        <f>D4-2</f>
        <v>152.11000000000001</v>
      </c>
      <c r="C11" s="59">
        <v>25</v>
      </c>
      <c r="D11" s="130" t="s">
        <v>78</v>
      </c>
      <c r="E11" s="130"/>
      <c r="F11" s="26"/>
    </row>
    <row r="12" spans="1:16" ht="15">
      <c r="A12" s="59">
        <v>5</v>
      </c>
      <c r="B12" s="59"/>
      <c r="C12" s="59"/>
      <c r="D12" s="130"/>
      <c r="E12" s="130"/>
      <c r="F12" s="26"/>
    </row>
    <row r="13" spans="1:16" ht="18.75">
      <c r="A13" s="59">
        <v>6</v>
      </c>
      <c r="B13" s="59"/>
      <c r="C13" s="59"/>
      <c r="D13" s="130"/>
      <c r="E13" s="130"/>
      <c r="F13" s="26"/>
      <c r="P13" s="65"/>
    </row>
    <row r="14" spans="1:16" ht="15">
      <c r="A14" s="26" t="s">
        <v>35</v>
      </c>
      <c r="B14" s="26"/>
      <c r="C14" s="61"/>
      <c r="D14" s="61"/>
      <c r="E14" s="26"/>
      <c r="F14" s="26"/>
    </row>
    <row r="15" spans="1:16" ht="15">
      <c r="A15" s="26"/>
      <c r="B15" s="26"/>
      <c r="C15" s="26"/>
      <c r="D15" s="26"/>
      <c r="E15" s="26"/>
      <c r="F15" s="26"/>
    </row>
    <row r="16" spans="1:16" ht="15">
      <c r="A16" s="26" t="s">
        <v>36</v>
      </c>
      <c r="B16" s="26"/>
      <c r="C16" s="26"/>
      <c r="D16" s="26"/>
      <c r="E16" s="26"/>
      <c r="F16" s="26"/>
    </row>
    <row r="17" spans="1:6" ht="15">
      <c r="A17" s="58" t="s">
        <v>37</v>
      </c>
      <c r="B17" s="58" t="s">
        <v>38</v>
      </c>
      <c r="C17" s="129" t="s">
        <v>34</v>
      </c>
      <c r="D17" s="129"/>
      <c r="E17" s="129"/>
      <c r="F17" s="26"/>
    </row>
    <row r="18" spans="1:6" ht="15">
      <c r="A18" s="59" t="s">
        <v>71</v>
      </c>
      <c r="B18" s="59" t="s">
        <v>72</v>
      </c>
      <c r="C18" s="130" t="s">
        <v>73</v>
      </c>
      <c r="D18" s="130"/>
      <c r="E18" s="130"/>
      <c r="F18" s="26"/>
    </row>
    <row r="19" spans="1:6" ht="15">
      <c r="A19" s="26"/>
      <c r="B19" s="26"/>
      <c r="C19" s="26"/>
      <c r="D19" s="26"/>
      <c r="E19" s="26"/>
      <c r="F19" s="26"/>
    </row>
    <row r="20" spans="1:6" ht="15">
      <c r="A20" s="26" t="s">
        <v>39</v>
      </c>
      <c r="B20" s="26"/>
      <c r="C20" s="26"/>
      <c r="D20" s="26"/>
      <c r="E20" s="26"/>
      <c r="F20" s="26"/>
    </row>
    <row r="21" spans="1:6" ht="15">
      <c r="A21" s="58" t="s">
        <v>40</v>
      </c>
      <c r="B21" s="58" t="s">
        <v>38</v>
      </c>
      <c r="C21" s="129" t="s">
        <v>34</v>
      </c>
      <c r="D21" s="129"/>
      <c r="E21" s="129"/>
      <c r="F21" s="26"/>
    </row>
    <row r="22" spans="1:6" ht="15">
      <c r="A22" s="59" t="s">
        <v>68</v>
      </c>
      <c r="B22" s="59">
        <v>0.6</v>
      </c>
      <c r="C22" s="130" t="s">
        <v>74</v>
      </c>
      <c r="D22" s="130"/>
      <c r="E22" s="130"/>
      <c r="F22" s="26"/>
    </row>
    <row r="23" spans="1:6" ht="15">
      <c r="A23" s="26"/>
      <c r="B23" s="26"/>
      <c r="C23" s="26"/>
      <c r="D23" s="26"/>
      <c r="E23" s="26"/>
      <c r="F23" s="26"/>
    </row>
    <row r="24" spans="1:6" ht="15">
      <c r="A24" s="26" t="s">
        <v>41</v>
      </c>
      <c r="B24" s="26"/>
      <c r="C24" s="26"/>
      <c r="D24" s="26"/>
      <c r="E24" s="26"/>
      <c r="F24" s="26"/>
    </row>
    <row r="25" spans="1:6" ht="45">
      <c r="A25" s="58" t="s">
        <v>31</v>
      </c>
      <c r="B25" s="58" t="s">
        <v>42</v>
      </c>
      <c r="C25" s="58" t="s">
        <v>43</v>
      </c>
      <c r="D25" s="128" t="s">
        <v>34</v>
      </c>
      <c r="E25" s="128"/>
      <c r="F25" s="26"/>
    </row>
    <row r="26" spans="1:6" ht="15">
      <c r="A26" s="59">
        <v>1</v>
      </c>
      <c r="B26" s="59">
        <v>500</v>
      </c>
      <c r="C26" s="58" t="s">
        <v>69</v>
      </c>
      <c r="D26" s="128"/>
      <c r="E26" s="128"/>
      <c r="F26" s="26"/>
    </row>
    <row r="27" spans="1:6" ht="15">
      <c r="A27" s="59">
        <v>1</v>
      </c>
      <c r="B27" s="59">
        <v>50</v>
      </c>
      <c r="C27" s="58" t="s">
        <v>75</v>
      </c>
      <c r="D27" s="128"/>
      <c r="E27" s="128"/>
      <c r="F27" s="26"/>
    </row>
    <row r="28" spans="1:6" ht="15">
      <c r="A28" s="59">
        <v>2</v>
      </c>
      <c r="B28" s="59">
        <v>32</v>
      </c>
      <c r="C28" s="58" t="s">
        <v>69</v>
      </c>
      <c r="D28" s="128" t="s">
        <v>76</v>
      </c>
      <c r="E28" s="128"/>
      <c r="F28" s="26"/>
    </row>
    <row r="29" spans="1:6" ht="15">
      <c r="A29" s="59">
        <v>3</v>
      </c>
      <c r="B29" s="59">
        <v>25</v>
      </c>
      <c r="C29" s="58" t="s">
        <v>69</v>
      </c>
      <c r="D29" s="128" t="s">
        <v>76</v>
      </c>
      <c r="E29" s="128"/>
      <c r="F29" s="26"/>
    </row>
    <row r="30" spans="1:6" ht="15">
      <c r="A30" s="59">
        <v>4</v>
      </c>
      <c r="B30" s="59">
        <v>32</v>
      </c>
      <c r="C30" s="58" t="s">
        <v>69</v>
      </c>
      <c r="D30" s="128" t="s">
        <v>76</v>
      </c>
      <c r="E30" s="128"/>
      <c r="F30" s="26"/>
    </row>
    <row r="31" spans="1:6" ht="15">
      <c r="A31" s="59">
        <v>4</v>
      </c>
      <c r="B31" s="59">
        <v>25</v>
      </c>
      <c r="C31" s="58" t="s">
        <v>69</v>
      </c>
      <c r="D31" s="128" t="s">
        <v>77</v>
      </c>
      <c r="E31" s="128"/>
      <c r="F31" s="26"/>
    </row>
    <row r="32" spans="1:6" ht="15">
      <c r="A32" s="26"/>
      <c r="B32" s="26"/>
      <c r="C32" s="26"/>
      <c r="D32" s="26"/>
      <c r="E32" s="26"/>
      <c r="F32" s="26"/>
    </row>
    <row r="33" spans="1:17" ht="15">
      <c r="A33" s="32" t="s">
        <v>44</v>
      </c>
      <c r="F33" s="26"/>
    </row>
    <row r="34" spans="1:17">
      <c r="A34" s="32" t="s">
        <v>17</v>
      </c>
    </row>
    <row r="35" spans="1:17">
      <c r="A35" s="33" t="s">
        <v>45</v>
      </c>
    </row>
    <row r="37" spans="1:17" ht="15">
      <c r="A37" s="60"/>
      <c r="B37" s="60"/>
      <c r="C37" s="60"/>
      <c r="D37" s="66"/>
      <c r="E37" s="66"/>
      <c r="F37" s="36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15">
      <c r="A38" s="61"/>
      <c r="B38" s="61"/>
      <c r="C38" s="61"/>
      <c r="D38" s="66"/>
      <c r="E38" s="66"/>
      <c r="F38" s="36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15">
      <c r="A39" s="61"/>
      <c r="B39" s="61"/>
      <c r="C39" s="61"/>
      <c r="D39" s="67"/>
      <c r="E39" s="67"/>
      <c r="F39" s="36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ht="15">
      <c r="A40" s="61"/>
      <c r="B40" s="61"/>
      <c r="C40" s="61"/>
      <c r="D40" s="67"/>
      <c r="E40" s="67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61"/>
      <c r="B41" s="61"/>
      <c r="C41" s="61"/>
      <c r="D41" s="67"/>
      <c r="E41" s="67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61"/>
      <c r="B42" s="61"/>
      <c r="C42" s="61"/>
      <c r="D42" s="67"/>
      <c r="E42" s="67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61"/>
      <c r="B43" s="61"/>
      <c r="C43" s="61"/>
      <c r="D43" s="67"/>
      <c r="E43" s="67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36"/>
      <c r="B44" s="36"/>
      <c r="C44" s="61"/>
      <c r="D44" s="61"/>
      <c r="E44" s="36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36"/>
      <c r="B45" s="36"/>
      <c r="C45" s="36"/>
      <c r="D45" s="36"/>
      <c r="E45" s="36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36"/>
      <c r="B46" s="36"/>
      <c r="C46" s="36"/>
      <c r="D46" s="36"/>
      <c r="E46" s="36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60"/>
      <c r="B47" s="60"/>
      <c r="C47" s="68"/>
      <c r="D47" s="68"/>
      <c r="E47" s="68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61"/>
      <c r="B48" s="61"/>
      <c r="C48" s="67"/>
      <c r="D48" s="67"/>
      <c r="E48" s="6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36"/>
      <c r="D49" s="36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60"/>
      <c r="B51" s="60"/>
      <c r="C51" s="68"/>
      <c r="D51" s="68"/>
      <c r="E51" s="68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61"/>
      <c r="B52" s="61"/>
      <c r="C52" s="67"/>
      <c r="D52" s="67"/>
      <c r="E52" s="67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36"/>
      <c r="B53" s="36"/>
      <c r="C53" s="36"/>
      <c r="D53" s="36"/>
      <c r="E53" s="36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60"/>
      <c r="B55" s="60"/>
      <c r="C55" s="60"/>
      <c r="D55" s="66"/>
      <c r="E55" s="6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61"/>
      <c r="B56" s="61"/>
      <c r="C56" s="60"/>
      <c r="D56" s="66"/>
      <c r="E56" s="6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61"/>
      <c r="B57" s="61"/>
      <c r="C57" s="60"/>
      <c r="D57" s="66"/>
      <c r="E57" s="66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61"/>
      <c r="B58" s="61"/>
      <c r="C58" s="60"/>
      <c r="D58" s="66"/>
      <c r="E58" s="6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61"/>
      <c r="B59" s="61"/>
      <c r="C59" s="60"/>
      <c r="D59" s="66"/>
      <c r="E59" s="6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61"/>
      <c r="B60" s="61"/>
      <c r="C60" s="60"/>
      <c r="D60" s="66"/>
      <c r="E60" s="66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61"/>
      <c r="B61" s="61"/>
      <c r="C61" s="60"/>
      <c r="D61" s="66"/>
      <c r="E61" s="66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36"/>
      <c r="B62" s="36"/>
      <c r="C62" s="36"/>
      <c r="D62" s="36"/>
      <c r="E62" s="36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39"/>
      <c r="B63" s="35"/>
      <c r="C63" s="35"/>
      <c r="D63" s="35"/>
      <c r="E63" s="3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>
      <c r="A64" s="39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>
      <c r="A65" s="40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2:I38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81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58" t="s">
        <v>9</v>
      </c>
      <c r="D6" s="56" t="s">
        <v>29</v>
      </c>
      <c r="E6" s="56" t="s">
        <v>52</v>
      </c>
      <c r="F6" s="26"/>
    </row>
    <row r="7" spans="1:9" ht="15.75">
      <c r="A7" s="136" t="str">
        <f>'GPS точки Заріччя'!K9</f>
        <v>В44-2</v>
      </c>
      <c r="B7" s="137"/>
      <c r="C7" s="28" t="str">
        <f>'GPS точки Заріччя'!$L$2</f>
        <v>88-5(44)</v>
      </c>
      <c r="D7" s="58" t="str">
        <f>'GPS точки Заріччя'!L9</f>
        <v>154,09</v>
      </c>
      <c r="E7" s="63">
        <f>'GPS точки Заріччя'!R9</f>
        <v>0</v>
      </c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59"/>
      <c r="C11" s="59"/>
      <c r="D11" s="128"/>
      <c r="E11" s="128"/>
      <c r="F11" s="26"/>
    </row>
    <row r="12" spans="1:9" ht="15">
      <c r="A12" s="59">
        <v>2</v>
      </c>
      <c r="B12" s="59"/>
      <c r="C12" s="59"/>
      <c r="D12" s="130"/>
      <c r="E12" s="130"/>
      <c r="F12" s="26"/>
    </row>
    <row r="13" spans="1:9" ht="15">
      <c r="A13" s="59">
        <v>3</v>
      </c>
      <c r="B13" s="59"/>
      <c r="C13" s="59"/>
      <c r="D13" s="130"/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/>
      <c r="B21" s="59"/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59"/>
      <c r="B25" s="59"/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/>
      <c r="C29" s="58"/>
      <c r="D29" s="128"/>
      <c r="E29" s="128"/>
      <c r="F29" s="26"/>
    </row>
    <row r="30" spans="1:6" ht="15">
      <c r="A30" s="59">
        <v>2</v>
      </c>
      <c r="B30" s="59"/>
      <c r="C30" s="58"/>
      <c r="D30" s="128"/>
      <c r="E30" s="128"/>
      <c r="F30" s="26"/>
    </row>
    <row r="31" spans="1:6" ht="15">
      <c r="A31" s="59">
        <v>3</v>
      </c>
      <c r="B31" s="59"/>
      <c r="C31" s="58"/>
      <c r="D31" s="128"/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6" ht="15">
      <c r="A33" s="59">
        <v>5</v>
      </c>
      <c r="B33" s="59"/>
      <c r="C33" s="58"/>
      <c r="D33" s="128"/>
      <c r="E33" s="128"/>
      <c r="F33" s="26"/>
    </row>
    <row r="34" spans="1:6" ht="15">
      <c r="A34" s="59">
        <v>6</v>
      </c>
      <c r="B34" s="59"/>
      <c r="C34" s="58"/>
      <c r="D34" s="128"/>
      <c r="E34" s="128"/>
      <c r="F34" s="26"/>
    </row>
    <row r="35" spans="1:6" ht="15">
      <c r="A35" s="26"/>
      <c r="B35" s="26"/>
      <c r="C35" s="26"/>
      <c r="D35" s="26"/>
      <c r="E35" s="26"/>
      <c r="F35" s="26"/>
    </row>
    <row r="36" spans="1:6" ht="15">
      <c r="A36" s="32" t="s">
        <v>44</v>
      </c>
      <c r="F36" s="26"/>
    </row>
    <row r="37" spans="1:6">
      <c r="A37" s="32" t="s">
        <v>17</v>
      </c>
    </row>
    <row r="38" spans="1:6">
      <c r="A38" s="33" t="s">
        <v>45</v>
      </c>
    </row>
  </sheetData>
  <mergeCells count="21">
    <mergeCell ref="C21:E21"/>
    <mergeCell ref="C24:E24"/>
    <mergeCell ref="A6:B6"/>
    <mergeCell ref="A7:B7"/>
    <mergeCell ref="D10:E10"/>
    <mergeCell ref="D11:E11"/>
    <mergeCell ref="D12:E12"/>
    <mergeCell ref="D13:E13"/>
    <mergeCell ref="A4:E4"/>
    <mergeCell ref="D14:E14"/>
    <mergeCell ref="D15:E15"/>
    <mergeCell ref="D16:E16"/>
    <mergeCell ref="C20:E20"/>
    <mergeCell ref="D33:E33"/>
    <mergeCell ref="D34:E34"/>
    <mergeCell ref="C25:E25"/>
    <mergeCell ref="D28:E28"/>
    <mergeCell ref="D29:E29"/>
    <mergeCell ref="D30:E30"/>
    <mergeCell ref="D31:E31"/>
    <mergeCell ref="D32:E32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82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58" t="s">
        <v>9</v>
      </c>
      <c r="D6" s="134" t="s">
        <v>29</v>
      </c>
      <c r="E6" s="135"/>
      <c r="F6" s="26"/>
    </row>
    <row r="7" spans="1:9" ht="15.75">
      <c r="A7" s="136" t="str">
        <f>'GPS точки Заріччя'!K10</f>
        <v>В44-3</v>
      </c>
      <c r="B7" s="137"/>
      <c r="C7" s="28" t="str">
        <f>'GPS точки Заріччя'!$L$2</f>
        <v>88-5(44)</v>
      </c>
      <c r="D7" s="138" t="str">
        <f>'GPS точки Заріччя'!L10</f>
        <v>153,50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59">
        <f>D7-3</f>
        <v>150.5</v>
      </c>
      <c r="C11" s="59">
        <v>500</v>
      </c>
      <c r="D11" s="128"/>
      <c r="E11" s="128"/>
      <c r="F11" s="26"/>
    </row>
    <row r="12" spans="1:9" ht="15">
      <c r="A12" s="59">
        <v>2</v>
      </c>
      <c r="B12" s="59">
        <f>D7-2</f>
        <v>151.5</v>
      </c>
      <c r="C12" s="59">
        <v>25</v>
      </c>
      <c r="D12" s="130"/>
      <c r="E12" s="130"/>
      <c r="F12" s="26"/>
    </row>
    <row r="13" spans="1:9" ht="15">
      <c r="A13" s="59">
        <v>3</v>
      </c>
      <c r="B13" s="59"/>
      <c r="C13" s="59"/>
      <c r="D13" s="130"/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 t="s">
        <v>66</v>
      </c>
      <c r="B21" s="70">
        <v>1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59" t="s">
        <v>68</v>
      </c>
      <c r="B25" s="59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/>
      <c r="C29" s="58"/>
      <c r="D29" s="128"/>
      <c r="E29" s="128"/>
      <c r="F29" s="26"/>
    </row>
    <row r="30" spans="1:6" ht="15">
      <c r="A30" s="59">
        <v>2</v>
      </c>
      <c r="B30" s="59">
        <v>25</v>
      </c>
      <c r="C30" s="58" t="s">
        <v>69</v>
      </c>
      <c r="D30" s="128" t="s">
        <v>76</v>
      </c>
      <c r="E30" s="128"/>
      <c r="F30" s="26"/>
    </row>
    <row r="31" spans="1:6" ht="15">
      <c r="A31" s="59">
        <v>3</v>
      </c>
      <c r="B31" s="59"/>
      <c r="C31" s="58"/>
      <c r="D31" s="128"/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17" ht="15">
      <c r="A33" s="59">
        <v>5</v>
      </c>
      <c r="B33" s="59"/>
      <c r="C33" s="58"/>
      <c r="D33" s="128"/>
      <c r="E33" s="128"/>
      <c r="F33" s="26"/>
    </row>
    <row r="34" spans="1:17" ht="15">
      <c r="A34" s="59">
        <v>6</v>
      </c>
      <c r="B34" s="59"/>
      <c r="C34" s="58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60"/>
      <c r="B42" s="60"/>
      <c r="C42" s="60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61"/>
      <c r="B43" s="61"/>
      <c r="C43" s="61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61"/>
      <c r="B44" s="61"/>
      <c r="C44" s="61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61"/>
      <c r="B45" s="61"/>
      <c r="C45" s="61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61"/>
      <c r="B46" s="61"/>
      <c r="C46" s="61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61"/>
      <c r="B47" s="61"/>
      <c r="C47" s="61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61"/>
      <c r="B48" s="61"/>
      <c r="C48" s="61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61"/>
      <c r="D49" s="61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60"/>
      <c r="B52" s="60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61"/>
      <c r="B53" s="61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60"/>
      <c r="B56" s="60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61"/>
      <c r="B57" s="61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60"/>
      <c r="B60" s="60"/>
      <c r="C60" s="60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61"/>
      <c r="B61" s="61"/>
      <c r="C61" s="60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61"/>
      <c r="B62" s="61"/>
      <c r="C62" s="60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61"/>
      <c r="B63" s="61"/>
      <c r="C63" s="60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61"/>
      <c r="B64" s="61"/>
      <c r="C64" s="60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61"/>
      <c r="B65" s="61"/>
      <c r="C65" s="60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61"/>
      <c r="B66" s="61"/>
      <c r="C66" s="60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A4:E4"/>
    <mergeCell ref="A6:B6"/>
    <mergeCell ref="A7:B7"/>
    <mergeCell ref="D28:E28"/>
    <mergeCell ref="D10:E10"/>
    <mergeCell ref="D11:E11"/>
    <mergeCell ref="D12:E12"/>
    <mergeCell ref="D13:E13"/>
    <mergeCell ref="D14:E14"/>
    <mergeCell ref="D15:E15"/>
    <mergeCell ref="D16:E16"/>
    <mergeCell ref="C20:E20"/>
    <mergeCell ref="C21:E21"/>
    <mergeCell ref="C24:E24"/>
    <mergeCell ref="C25:E25"/>
    <mergeCell ref="D42:E42"/>
    <mergeCell ref="D43:E43"/>
    <mergeCell ref="D44:E44"/>
    <mergeCell ref="D45:E45"/>
    <mergeCell ref="D29:E29"/>
    <mergeCell ref="D30:E30"/>
    <mergeCell ref="D31:E31"/>
    <mergeCell ref="D32:E32"/>
    <mergeCell ref="D33:E33"/>
    <mergeCell ref="D34:E34"/>
    <mergeCell ref="D65:E65"/>
    <mergeCell ref="D66:E66"/>
    <mergeCell ref="D6:E6"/>
    <mergeCell ref="D7:E7"/>
    <mergeCell ref="C57:E57"/>
    <mergeCell ref="D60:E60"/>
    <mergeCell ref="D61:E61"/>
    <mergeCell ref="D62:E62"/>
    <mergeCell ref="D63:E63"/>
    <mergeCell ref="D64:E64"/>
    <mergeCell ref="D46:E46"/>
    <mergeCell ref="D47:E47"/>
    <mergeCell ref="D48:E48"/>
    <mergeCell ref="C52:E52"/>
    <mergeCell ref="C53:E53"/>
    <mergeCell ref="C56:E5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83</v>
      </c>
      <c r="B5" s="24"/>
      <c r="C5" s="24"/>
      <c r="D5" s="24"/>
      <c r="E5" s="24"/>
      <c r="F5" s="26"/>
      <c r="I5" s="26" t="s">
        <v>70</v>
      </c>
    </row>
    <row r="6" spans="1:9" ht="30" customHeight="1">
      <c r="A6" s="132" t="s">
        <v>8</v>
      </c>
      <c r="B6" s="133"/>
      <c r="C6" s="58" t="s">
        <v>9</v>
      </c>
      <c r="D6" s="134" t="s">
        <v>29</v>
      </c>
      <c r="E6" s="135"/>
      <c r="F6" s="26"/>
    </row>
    <row r="7" spans="1:9" ht="15.75">
      <c r="A7" s="136" t="s">
        <v>89</v>
      </c>
      <c r="B7" s="137"/>
      <c r="C7" s="28" t="str">
        <f>'GPS точки Заріччя'!$L$2</f>
        <v>88-5(44)</v>
      </c>
      <c r="D7" s="140">
        <v>153</v>
      </c>
      <c r="E7" s="141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69">
        <f>D7-2.2</f>
        <v>150.80000000000001</v>
      </c>
      <c r="C11" s="59">
        <v>500</v>
      </c>
      <c r="D11" s="128"/>
      <c r="E11" s="128"/>
      <c r="F11" s="26"/>
    </row>
    <row r="12" spans="1:9" ht="15">
      <c r="A12" s="59">
        <v>2</v>
      </c>
      <c r="B12" s="69">
        <f>D7-2</f>
        <v>151</v>
      </c>
      <c r="C12" s="59">
        <v>50</v>
      </c>
      <c r="D12" s="130"/>
      <c r="E12" s="130"/>
      <c r="F12" s="26"/>
    </row>
    <row r="13" spans="1:9" ht="15">
      <c r="A13" s="59">
        <v>3</v>
      </c>
      <c r="B13" s="59"/>
      <c r="C13" s="59"/>
      <c r="D13" s="130"/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 t="s">
        <v>87</v>
      </c>
      <c r="B21" s="70" t="s">
        <v>88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59" t="s">
        <v>68</v>
      </c>
      <c r="B25" s="59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/>
      <c r="C29" s="58"/>
      <c r="D29" s="128"/>
      <c r="E29" s="128"/>
      <c r="F29" s="26"/>
    </row>
    <row r="30" spans="1:6" ht="15">
      <c r="A30" s="59">
        <v>2</v>
      </c>
      <c r="B30" s="59">
        <v>50</v>
      </c>
      <c r="C30" s="58" t="s">
        <v>69</v>
      </c>
      <c r="D30" s="128" t="s">
        <v>76</v>
      </c>
      <c r="E30" s="128"/>
      <c r="F30" s="26"/>
    </row>
    <row r="31" spans="1:6" ht="15">
      <c r="A31" s="59">
        <v>3</v>
      </c>
      <c r="B31" s="59"/>
      <c r="C31" s="58"/>
      <c r="D31" s="128"/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17" ht="15">
      <c r="A33" s="59">
        <v>5</v>
      </c>
      <c r="B33" s="59"/>
      <c r="C33" s="58"/>
      <c r="D33" s="128"/>
      <c r="E33" s="128"/>
      <c r="F33" s="26"/>
    </row>
    <row r="34" spans="1:17" ht="15">
      <c r="A34" s="59">
        <v>6</v>
      </c>
      <c r="B34" s="59"/>
      <c r="C34" s="58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60"/>
      <c r="B42" s="60"/>
      <c r="C42" s="60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61"/>
      <c r="B43" s="61"/>
      <c r="C43" s="61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61"/>
      <c r="B44" s="61"/>
      <c r="C44" s="61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61"/>
      <c r="B45" s="61"/>
      <c r="C45" s="61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61"/>
      <c r="B46" s="61"/>
      <c r="C46" s="61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61"/>
      <c r="B47" s="61"/>
      <c r="C47" s="61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61"/>
      <c r="B48" s="61"/>
      <c r="C48" s="61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61"/>
      <c r="D49" s="61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60"/>
      <c r="B52" s="60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61"/>
      <c r="B53" s="61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60"/>
      <c r="B56" s="60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61"/>
      <c r="B57" s="61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60"/>
      <c r="B60" s="60"/>
      <c r="C60" s="60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61"/>
      <c r="B61" s="61"/>
      <c r="C61" s="60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61"/>
      <c r="B62" s="61"/>
      <c r="C62" s="60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61"/>
      <c r="B63" s="61"/>
      <c r="C63" s="60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61"/>
      <c r="B64" s="61"/>
      <c r="C64" s="60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61"/>
      <c r="B65" s="61"/>
      <c r="C65" s="60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61"/>
      <c r="B66" s="61"/>
      <c r="C66" s="60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2:E42"/>
    <mergeCell ref="C20:E20"/>
    <mergeCell ref="C21:E21"/>
    <mergeCell ref="C24:E24"/>
    <mergeCell ref="C25:E25"/>
    <mergeCell ref="D28:E28"/>
    <mergeCell ref="D29:E29"/>
    <mergeCell ref="D30:E30"/>
    <mergeCell ref="D31:E31"/>
    <mergeCell ref="D32:E32"/>
    <mergeCell ref="D33:E33"/>
    <mergeCell ref="D34:E34"/>
    <mergeCell ref="D61:E61"/>
    <mergeCell ref="D43:E43"/>
    <mergeCell ref="D44:E44"/>
    <mergeCell ref="D45:E45"/>
    <mergeCell ref="D46:E46"/>
    <mergeCell ref="D47:E47"/>
    <mergeCell ref="D48:E48"/>
    <mergeCell ref="C52:E52"/>
    <mergeCell ref="C53:E53"/>
    <mergeCell ref="C56:E56"/>
    <mergeCell ref="C57:E57"/>
    <mergeCell ref="D60:E60"/>
    <mergeCell ref="D62:E62"/>
    <mergeCell ref="D63:E63"/>
    <mergeCell ref="D64:E64"/>
    <mergeCell ref="D65:E65"/>
    <mergeCell ref="D66:E6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90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58" t="s">
        <v>9</v>
      </c>
      <c r="D6" s="134" t="s">
        <v>29</v>
      </c>
      <c r="E6" s="135"/>
      <c r="F6" s="26"/>
    </row>
    <row r="7" spans="1:9" ht="15.75">
      <c r="A7" s="136" t="s">
        <v>91</v>
      </c>
      <c r="B7" s="137"/>
      <c r="C7" s="28" t="str">
        <f>'GPS точки Заріччя'!$L$2</f>
        <v>88-5(44)</v>
      </c>
      <c r="D7" s="138">
        <v>152.88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59">
        <f>D7-2</f>
        <v>150.88</v>
      </c>
      <c r="C11" s="59">
        <v>100</v>
      </c>
      <c r="D11" s="128"/>
      <c r="E11" s="128"/>
      <c r="F11" s="26"/>
    </row>
    <row r="12" spans="1:9" ht="15">
      <c r="A12" s="59">
        <v>2</v>
      </c>
      <c r="B12" s="59">
        <f>D7-1.8</f>
        <v>151.07999999999998</v>
      </c>
      <c r="C12" s="59">
        <v>32</v>
      </c>
      <c r="D12" s="130" t="s">
        <v>78</v>
      </c>
      <c r="E12" s="130"/>
      <c r="F12" s="26"/>
    </row>
    <row r="13" spans="1:9" ht="15">
      <c r="A13" s="59">
        <v>3</v>
      </c>
      <c r="B13" s="59">
        <f>D7-1.8</f>
        <v>151.07999999999998</v>
      </c>
      <c r="C13" s="59">
        <v>25</v>
      </c>
      <c r="D13" s="130" t="s">
        <v>78</v>
      </c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 t="s">
        <v>66</v>
      </c>
      <c r="B21" s="70">
        <v>1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59" t="s">
        <v>68</v>
      </c>
      <c r="B25" s="59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>
        <v>100</v>
      </c>
      <c r="C29" s="58"/>
      <c r="D29" s="128" t="s">
        <v>92</v>
      </c>
      <c r="E29" s="128"/>
      <c r="F29" s="26"/>
    </row>
    <row r="30" spans="1:6" ht="15">
      <c r="A30" s="59">
        <v>2</v>
      </c>
      <c r="B30" s="59">
        <v>32</v>
      </c>
      <c r="C30" s="58" t="s">
        <v>69</v>
      </c>
      <c r="D30" s="128" t="s">
        <v>76</v>
      </c>
      <c r="E30" s="128"/>
      <c r="F30" s="26"/>
    </row>
    <row r="31" spans="1:6" ht="15">
      <c r="A31" s="59">
        <v>3</v>
      </c>
      <c r="B31" s="59">
        <v>25</v>
      </c>
      <c r="C31" s="58" t="s">
        <v>69</v>
      </c>
      <c r="D31" s="128" t="s">
        <v>76</v>
      </c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17" ht="15">
      <c r="A33" s="59">
        <v>5</v>
      </c>
      <c r="B33" s="59"/>
      <c r="C33" s="58"/>
      <c r="D33" s="128"/>
      <c r="E33" s="128"/>
      <c r="F33" s="26"/>
    </row>
    <row r="34" spans="1:17" ht="15">
      <c r="A34" s="59">
        <v>6</v>
      </c>
      <c r="B34" s="59"/>
      <c r="C34" s="58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60"/>
      <c r="B42" s="60"/>
      <c r="C42" s="60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61"/>
      <c r="B43" s="61"/>
      <c r="C43" s="61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61"/>
      <c r="B44" s="61"/>
      <c r="C44" s="61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61"/>
      <c r="B45" s="61"/>
      <c r="C45" s="61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61"/>
      <c r="B46" s="61"/>
      <c r="C46" s="61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61"/>
      <c r="B47" s="61"/>
      <c r="C47" s="61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61"/>
      <c r="B48" s="61"/>
      <c r="C48" s="61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61"/>
      <c r="D49" s="61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60"/>
      <c r="B52" s="60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61"/>
      <c r="B53" s="61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60"/>
      <c r="B56" s="60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61"/>
      <c r="B57" s="61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60"/>
      <c r="B60" s="60"/>
      <c r="C60" s="60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61"/>
      <c r="B61" s="61"/>
      <c r="C61" s="60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61"/>
      <c r="B62" s="61"/>
      <c r="C62" s="60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61"/>
      <c r="B63" s="61"/>
      <c r="C63" s="60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61"/>
      <c r="B64" s="61"/>
      <c r="C64" s="60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61"/>
      <c r="B65" s="61"/>
      <c r="C65" s="60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61"/>
      <c r="B66" s="61"/>
      <c r="C66" s="60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2:E42"/>
    <mergeCell ref="C20:E20"/>
    <mergeCell ref="C21:E21"/>
    <mergeCell ref="C24:E24"/>
    <mergeCell ref="C25:E25"/>
    <mergeCell ref="D28:E28"/>
    <mergeCell ref="D29:E29"/>
    <mergeCell ref="D30:E30"/>
    <mergeCell ref="D31:E31"/>
    <mergeCell ref="D32:E32"/>
    <mergeCell ref="D33:E33"/>
    <mergeCell ref="D34:E34"/>
    <mergeCell ref="D61:E61"/>
    <mergeCell ref="D43:E43"/>
    <mergeCell ref="D44:E44"/>
    <mergeCell ref="D45:E45"/>
    <mergeCell ref="D46:E46"/>
    <mergeCell ref="D47:E47"/>
    <mergeCell ref="D48:E48"/>
    <mergeCell ref="C52:E52"/>
    <mergeCell ref="C53:E53"/>
    <mergeCell ref="C56:E56"/>
    <mergeCell ref="C57:E57"/>
    <mergeCell ref="D60:E60"/>
    <mergeCell ref="D62:E62"/>
    <mergeCell ref="D63:E63"/>
    <mergeCell ref="D64:E64"/>
    <mergeCell ref="D65:E65"/>
    <mergeCell ref="D66:E6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93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58" t="s">
        <v>9</v>
      </c>
      <c r="D6" s="134" t="s">
        <v>29</v>
      </c>
      <c r="E6" s="135"/>
      <c r="F6" s="26"/>
    </row>
    <row r="7" spans="1:9" ht="15.75">
      <c r="A7" s="136" t="s">
        <v>94</v>
      </c>
      <c r="B7" s="137"/>
      <c r="C7" s="28" t="str">
        <f>'GPS точки Заріччя'!$L$2</f>
        <v>88-5(44)</v>
      </c>
      <c r="D7" s="140">
        <v>153.4</v>
      </c>
      <c r="E7" s="141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69">
        <f>D7-2.7</f>
        <v>150.70000000000002</v>
      </c>
      <c r="C11" s="59">
        <v>500</v>
      </c>
      <c r="D11" s="128"/>
      <c r="E11" s="128"/>
      <c r="F11" s="26"/>
    </row>
    <row r="12" spans="1:9" ht="15">
      <c r="A12" s="59">
        <v>2</v>
      </c>
      <c r="B12" s="59">
        <f>D7-2</f>
        <v>151.4</v>
      </c>
      <c r="C12" s="59">
        <v>32</v>
      </c>
      <c r="D12" s="130"/>
      <c r="E12" s="130"/>
      <c r="F12" s="26"/>
    </row>
    <row r="13" spans="1:9" ht="15">
      <c r="A13" s="59">
        <v>3</v>
      </c>
      <c r="B13" s="59"/>
      <c r="C13" s="59"/>
      <c r="D13" s="130"/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 t="s">
        <v>79</v>
      </c>
      <c r="B21" s="70">
        <v>1.2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59" t="s">
        <v>68</v>
      </c>
      <c r="B25" s="59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/>
      <c r="C29" s="58"/>
      <c r="D29" s="128"/>
      <c r="E29" s="128"/>
      <c r="F29" s="26"/>
    </row>
    <row r="30" spans="1:6" ht="15">
      <c r="A30" s="59">
        <v>2</v>
      </c>
      <c r="B30" s="59">
        <v>25</v>
      </c>
      <c r="C30" s="58" t="s">
        <v>69</v>
      </c>
      <c r="D30" s="128" t="s">
        <v>77</v>
      </c>
      <c r="E30" s="128"/>
      <c r="F30" s="26"/>
    </row>
    <row r="31" spans="1:6" ht="15">
      <c r="A31" s="59">
        <v>3</v>
      </c>
      <c r="B31" s="59"/>
      <c r="C31" s="58"/>
      <c r="D31" s="128"/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17" ht="15">
      <c r="A33" s="59">
        <v>5</v>
      </c>
      <c r="B33" s="59"/>
      <c r="C33" s="58"/>
      <c r="D33" s="128"/>
      <c r="E33" s="128"/>
      <c r="F33" s="26"/>
    </row>
    <row r="34" spans="1:17" ht="15">
      <c r="A34" s="59">
        <v>6</v>
      </c>
      <c r="B34" s="59"/>
      <c r="C34" s="58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60"/>
      <c r="B42" s="60"/>
      <c r="C42" s="60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61"/>
      <c r="B43" s="61"/>
      <c r="C43" s="61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61"/>
      <c r="B44" s="61"/>
      <c r="C44" s="61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61"/>
      <c r="B45" s="61"/>
      <c r="C45" s="61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61"/>
      <c r="B46" s="61"/>
      <c r="C46" s="61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61"/>
      <c r="B47" s="61"/>
      <c r="C47" s="61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61"/>
      <c r="B48" s="61"/>
      <c r="C48" s="61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61"/>
      <c r="D49" s="61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60"/>
      <c r="B52" s="60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61"/>
      <c r="B53" s="61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60"/>
      <c r="B56" s="60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61"/>
      <c r="B57" s="61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60"/>
      <c r="B60" s="60"/>
      <c r="C60" s="60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61"/>
      <c r="B61" s="61"/>
      <c r="C61" s="60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61"/>
      <c r="B62" s="61"/>
      <c r="C62" s="60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61"/>
      <c r="B63" s="61"/>
      <c r="C63" s="60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61"/>
      <c r="B64" s="61"/>
      <c r="C64" s="60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61"/>
      <c r="B65" s="61"/>
      <c r="C65" s="60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61"/>
      <c r="B66" s="61"/>
      <c r="C66" s="60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2:E42"/>
    <mergeCell ref="C20:E20"/>
    <mergeCell ref="C21:E21"/>
    <mergeCell ref="C24:E24"/>
    <mergeCell ref="C25:E25"/>
    <mergeCell ref="D28:E28"/>
    <mergeCell ref="D29:E29"/>
    <mergeCell ref="D30:E30"/>
    <mergeCell ref="D31:E31"/>
    <mergeCell ref="D32:E32"/>
    <mergeCell ref="D33:E33"/>
    <mergeCell ref="D34:E34"/>
    <mergeCell ref="D61:E61"/>
    <mergeCell ref="D43:E43"/>
    <mergeCell ref="D44:E44"/>
    <mergeCell ref="D45:E45"/>
    <mergeCell ref="D46:E46"/>
    <mergeCell ref="D47:E47"/>
    <mergeCell ref="D48:E48"/>
    <mergeCell ref="C52:E52"/>
    <mergeCell ref="C53:E53"/>
    <mergeCell ref="C56:E56"/>
    <mergeCell ref="C57:E57"/>
    <mergeCell ref="D60:E60"/>
    <mergeCell ref="D62:E62"/>
    <mergeCell ref="D63:E63"/>
    <mergeCell ref="D64:E64"/>
    <mergeCell ref="D65:E65"/>
    <mergeCell ref="D66:E6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Q52"/>
  <sheetViews>
    <sheetView workbookViewId="0">
      <selection sqref="A1:E1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1" spans="1:16" ht="30" customHeight="1">
      <c r="A1" s="131" t="s">
        <v>26</v>
      </c>
      <c r="B1" s="131"/>
      <c r="C1" s="131"/>
      <c r="D1" s="131"/>
      <c r="E1" s="131"/>
      <c r="F1" s="24"/>
    </row>
    <row r="2" spans="1:16" ht="15.75">
      <c r="A2" s="24" t="s">
        <v>98</v>
      </c>
      <c r="B2" s="24"/>
      <c r="C2" s="24"/>
      <c r="D2" s="24"/>
      <c r="E2" s="24"/>
      <c r="F2" s="26"/>
      <c r="I2" s="26" t="s">
        <v>28</v>
      </c>
    </row>
    <row r="3" spans="1:16" ht="30" customHeight="1">
      <c r="A3" s="132" t="s">
        <v>8</v>
      </c>
      <c r="B3" s="133"/>
      <c r="C3" s="58" t="s">
        <v>9</v>
      </c>
      <c r="D3" s="134" t="s">
        <v>29</v>
      </c>
      <c r="E3" s="135"/>
      <c r="F3" s="26"/>
    </row>
    <row r="4" spans="1:16" ht="15.75">
      <c r="A4" s="136" t="s">
        <v>63</v>
      </c>
      <c r="B4" s="137"/>
      <c r="C4" s="28" t="str">
        <f>'GPS точки Заріччя'!$L$2</f>
        <v>88-5(44)</v>
      </c>
      <c r="D4" s="138" t="str">
        <f>'GPS точки Заріччя'!L8</f>
        <v>154,11</v>
      </c>
      <c r="E4" s="139"/>
      <c r="F4" s="26"/>
    </row>
    <row r="5" spans="1:16" ht="15">
      <c r="A5" s="24"/>
      <c r="B5" s="24"/>
      <c r="C5" s="24"/>
      <c r="D5" s="24"/>
      <c r="E5" s="24"/>
      <c r="F5" s="26"/>
    </row>
    <row r="6" spans="1:16" ht="15">
      <c r="A6" s="26" t="s">
        <v>30</v>
      </c>
      <c r="B6" s="26"/>
      <c r="C6" s="26"/>
      <c r="D6" s="26"/>
      <c r="E6" s="26"/>
      <c r="F6" s="26"/>
    </row>
    <row r="7" spans="1:16" ht="45">
      <c r="A7" s="58" t="s">
        <v>31</v>
      </c>
      <c r="B7" s="58" t="s">
        <v>32</v>
      </c>
      <c r="C7" s="58" t="s">
        <v>33</v>
      </c>
      <c r="D7" s="128" t="s">
        <v>34</v>
      </c>
      <c r="E7" s="128"/>
      <c r="F7" s="26"/>
    </row>
    <row r="8" spans="1:16" ht="15">
      <c r="A8" s="59">
        <v>1</v>
      </c>
      <c r="B8" s="59">
        <f>D4-2.1</f>
        <v>152.01000000000002</v>
      </c>
      <c r="C8" s="59">
        <v>500</v>
      </c>
      <c r="D8" s="128"/>
      <c r="E8" s="128"/>
      <c r="F8" s="26"/>
    </row>
    <row r="9" spans="1:16" ht="15">
      <c r="A9" s="59">
        <v>2</v>
      </c>
      <c r="B9" s="59"/>
      <c r="C9" s="59">
        <v>65</v>
      </c>
      <c r="D9" s="130"/>
      <c r="E9" s="130"/>
      <c r="F9" s="26"/>
    </row>
    <row r="10" spans="1:16" ht="15">
      <c r="A10" s="59">
        <v>3</v>
      </c>
      <c r="B10" s="59"/>
      <c r="C10" s="59">
        <v>32</v>
      </c>
      <c r="D10" s="130"/>
      <c r="E10" s="130"/>
      <c r="F10" s="26"/>
    </row>
    <row r="11" spans="1:16" ht="15">
      <c r="A11" s="59">
        <v>4</v>
      </c>
      <c r="B11" s="59"/>
      <c r="C11" s="59">
        <v>50</v>
      </c>
      <c r="D11" s="130"/>
      <c r="E11" s="130"/>
      <c r="F11" s="26"/>
    </row>
    <row r="12" spans="1:16" ht="15">
      <c r="A12" s="59">
        <v>5</v>
      </c>
      <c r="B12" s="59"/>
      <c r="C12" s="59"/>
      <c r="D12" s="130"/>
      <c r="E12" s="130"/>
      <c r="F12" s="26"/>
    </row>
    <row r="13" spans="1:16" ht="18.75">
      <c r="A13" s="59">
        <v>6</v>
      </c>
      <c r="B13" s="59"/>
      <c r="C13" s="59"/>
      <c r="D13" s="130"/>
      <c r="E13" s="130"/>
      <c r="F13" s="26"/>
      <c r="P13" s="65"/>
    </row>
    <row r="14" spans="1:16" ht="15">
      <c r="A14" s="26" t="s">
        <v>35</v>
      </c>
      <c r="B14" s="26"/>
      <c r="C14" s="61"/>
      <c r="D14" s="61"/>
      <c r="E14" s="26"/>
      <c r="F14" s="26"/>
    </row>
    <row r="15" spans="1:16" ht="15">
      <c r="A15" s="26"/>
      <c r="B15" s="26"/>
      <c r="C15" s="26"/>
      <c r="D15" s="26"/>
      <c r="E15" s="26"/>
      <c r="F15" s="26"/>
    </row>
    <row r="16" spans="1:16" ht="15">
      <c r="A16" s="26" t="s">
        <v>36</v>
      </c>
      <c r="B16" s="26"/>
      <c r="C16" s="26"/>
      <c r="D16" s="26"/>
      <c r="E16" s="26"/>
      <c r="F16" s="26"/>
    </row>
    <row r="17" spans="1:6" ht="15">
      <c r="A17" s="58" t="s">
        <v>37</v>
      </c>
      <c r="B17" s="58" t="s">
        <v>38</v>
      </c>
      <c r="C17" s="129" t="s">
        <v>34</v>
      </c>
      <c r="D17" s="129"/>
      <c r="E17" s="129"/>
      <c r="F17" s="26"/>
    </row>
    <row r="18" spans="1:6" ht="15">
      <c r="A18" s="59" t="s">
        <v>66</v>
      </c>
      <c r="B18" s="59" t="s">
        <v>67</v>
      </c>
      <c r="C18" s="130"/>
      <c r="D18" s="130"/>
      <c r="E18" s="130"/>
      <c r="F18" s="26"/>
    </row>
    <row r="19" spans="1:6" ht="15">
      <c r="A19" s="26"/>
      <c r="B19" s="26"/>
      <c r="C19" s="26"/>
      <c r="D19" s="26"/>
      <c r="E19" s="26"/>
      <c r="F19" s="26"/>
    </row>
    <row r="20" spans="1:6" ht="15">
      <c r="A20" s="26" t="s">
        <v>39</v>
      </c>
      <c r="B20" s="26"/>
      <c r="C20" s="26"/>
      <c r="D20" s="26"/>
      <c r="E20" s="26"/>
      <c r="F20" s="26"/>
    </row>
    <row r="21" spans="1:6" ht="15">
      <c r="A21" s="58" t="s">
        <v>40</v>
      </c>
      <c r="B21" s="58" t="s">
        <v>38</v>
      </c>
      <c r="C21" s="129" t="s">
        <v>34</v>
      </c>
      <c r="D21" s="129"/>
      <c r="E21" s="129"/>
      <c r="F21" s="26"/>
    </row>
    <row r="22" spans="1:6" ht="15">
      <c r="A22" s="59" t="s">
        <v>68</v>
      </c>
      <c r="B22" s="59">
        <v>0.62</v>
      </c>
      <c r="C22" s="130"/>
      <c r="D22" s="130"/>
      <c r="E22" s="130"/>
      <c r="F22" s="26"/>
    </row>
    <row r="23" spans="1:6" ht="15">
      <c r="A23" s="26"/>
      <c r="B23" s="26"/>
      <c r="C23" s="26"/>
      <c r="D23" s="26"/>
      <c r="E23" s="26"/>
      <c r="F23" s="26"/>
    </row>
    <row r="24" spans="1:6" ht="15">
      <c r="A24" s="26" t="s">
        <v>41</v>
      </c>
      <c r="B24" s="26"/>
      <c r="C24" s="26"/>
      <c r="D24" s="26"/>
      <c r="E24" s="26"/>
      <c r="F24" s="26"/>
    </row>
    <row r="25" spans="1:6" ht="45">
      <c r="A25" s="58" t="s">
        <v>31</v>
      </c>
      <c r="B25" s="58" t="s">
        <v>42</v>
      </c>
      <c r="C25" s="58" t="s">
        <v>43</v>
      </c>
      <c r="D25" s="128" t="s">
        <v>34</v>
      </c>
      <c r="E25" s="128"/>
      <c r="F25" s="26"/>
    </row>
    <row r="26" spans="1:6" ht="15">
      <c r="A26" s="59">
        <v>1</v>
      </c>
      <c r="B26" s="59"/>
      <c r="C26" s="58" t="s">
        <v>69</v>
      </c>
      <c r="D26" s="128"/>
      <c r="E26" s="128"/>
      <c r="F26" s="26"/>
    </row>
    <row r="27" spans="1:6" ht="15">
      <c r="A27" s="59">
        <v>2</v>
      </c>
      <c r="B27" s="59">
        <v>50</v>
      </c>
      <c r="C27" s="58"/>
      <c r="D27" s="128"/>
      <c r="E27" s="128"/>
      <c r="F27" s="26"/>
    </row>
    <row r="28" spans="1:6" ht="15">
      <c r="A28" s="59">
        <v>3</v>
      </c>
      <c r="B28" s="59">
        <v>25</v>
      </c>
      <c r="C28" s="58"/>
      <c r="D28" s="128"/>
      <c r="E28" s="128"/>
      <c r="F28" s="26"/>
    </row>
    <row r="29" spans="1:6" ht="15">
      <c r="A29" s="59">
        <v>4</v>
      </c>
      <c r="B29" s="59">
        <v>50</v>
      </c>
      <c r="C29" s="58"/>
      <c r="D29" s="128"/>
      <c r="E29" s="128"/>
      <c r="F29" s="26"/>
    </row>
    <row r="30" spans="1:6" ht="15">
      <c r="A30" s="59">
        <v>5</v>
      </c>
      <c r="B30" s="59"/>
      <c r="C30" s="58"/>
      <c r="D30" s="128"/>
      <c r="E30" s="128"/>
      <c r="F30" s="26"/>
    </row>
    <row r="31" spans="1:6" ht="15">
      <c r="A31" s="59">
        <v>6</v>
      </c>
      <c r="B31" s="59"/>
      <c r="C31" s="58"/>
      <c r="D31" s="128"/>
      <c r="E31" s="128"/>
      <c r="F31" s="26"/>
    </row>
    <row r="32" spans="1:6" ht="15">
      <c r="A32" s="26"/>
      <c r="B32" s="26"/>
      <c r="C32" s="26"/>
      <c r="D32" s="26"/>
      <c r="E32" s="26"/>
      <c r="F32" s="26"/>
    </row>
    <row r="33" spans="1:17" ht="15">
      <c r="A33" s="32" t="s">
        <v>44</v>
      </c>
      <c r="F33" s="26"/>
    </row>
    <row r="34" spans="1:17">
      <c r="A34" s="32" t="s">
        <v>17</v>
      </c>
    </row>
    <row r="35" spans="1:17">
      <c r="A35" s="33" t="s">
        <v>45</v>
      </c>
    </row>
    <row r="37" spans="1:17" ht="15">
      <c r="A37" s="61"/>
      <c r="B37" s="61"/>
      <c r="C37" s="60"/>
      <c r="D37" s="125"/>
      <c r="E37" s="125"/>
      <c r="F37" s="36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15">
      <c r="A38" s="61"/>
      <c r="B38" s="61"/>
      <c r="C38" s="60"/>
      <c r="D38" s="125"/>
      <c r="E38" s="125"/>
      <c r="F38" s="36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15">
      <c r="A39" s="36"/>
      <c r="B39" s="36"/>
      <c r="C39" s="36"/>
      <c r="D39" s="36"/>
      <c r="E39" s="36"/>
      <c r="F39" s="36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ht="15">
      <c r="A40" s="39"/>
      <c r="B40" s="35"/>
      <c r="C40" s="35"/>
      <c r="D40" s="35"/>
      <c r="E40" s="35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>
      <c r="A41" s="39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>
      <c r="A42" s="40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</sheetData>
  <mergeCells count="25">
    <mergeCell ref="D13:E13"/>
    <mergeCell ref="C17:E17"/>
    <mergeCell ref="C18:E18"/>
    <mergeCell ref="A1:E1"/>
    <mergeCell ref="A3:B3"/>
    <mergeCell ref="A4:B4"/>
    <mergeCell ref="D7:E7"/>
    <mergeCell ref="D8:E8"/>
    <mergeCell ref="D9:E9"/>
    <mergeCell ref="D37:E37"/>
    <mergeCell ref="D38:E38"/>
    <mergeCell ref="D3:E3"/>
    <mergeCell ref="D4:E4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141"/>
  <sheetViews>
    <sheetView workbookViewId="0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" customFormat="1">
      <c r="B1" s="10"/>
      <c r="C1" s="10"/>
      <c r="D1" s="10"/>
      <c r="E1" s="10"/>
      <c r="F1" s="10"/>
      <c r="G1" s="10"/>
      <c r="H1" s="10"/>
      <c r="I1" s="10"/>
      <c r="K1" s="48"/>
      <c r="L1" s="6" t="s">
        <v>20</v>
      </c>
    </row>
    <row r="2" spans="2:26">
      <c r="B2" s="4"/>
      <c r="C2" s="4"/>
      <c r="D2" s="4"/>
      <c r="E2" s="4"/>
      <c r="F2" s="4"/>
      <c r="G2" s="4"/>
      <c r="H2" s="4"/>
      <c r="I2" s="4"/>
      <c r="K2" s="49"/>
      <c r="L2" s="9" t="s">
        <v>65</v>
      </c>
    </row>
    <row r="3" spans="2:26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26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26" ht="15.75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6" ht="51.75" customHeight="1" thickBot="1">
      <c r="B6" s="114" t="s">
        <v>51</v>
      </c>
      <c r="C6" s="115"/>
      <c r="D6" s="115"/>
      <c r="E6" s="115"/>
      <c r="F6" s="115"/>
      <c r="G6" s="115"/>
      <c r="H6" s="116"/>
      <c r="J6" s="121" t="s">
        <v>21</v>
      </c>
      <c r="K6" s="117" t="s">
        <v>8</v>
      </c>
      <c r="L6" s="123" t="s">
        <v>49</v>
      </c>
      <c r="M6" s="117" t="s">
        <v>20</v>
      </c>
      <c r="N6" s="119" t="s">
        <v>22</v>
      </c>
      <c r="O6" s="120"/>
      <c r="P6" s="117" t="s">
        <v>25</v>
      </c>
      <c r="Q6" s="117" t="s">
        <v>23</v>
      </c>
      <c r="R6" s="117" t="s">
        <v>24</v>
      </c>
      <c r="S6" s="42"/>
      <c r="T6" s="46"/>
      <c r="U6" s="46"/>
      <c r="V6" s="46"/>
      <c r="W6" s="46"/>
      <c r="X6" s="46"/>
      <c r="Y6" s="6"/>
      <c r="Z6" s="6"/>
    </row>
    <row r="7" spans="2:26">
      <c r="B7" s="51"/>
      <c r="C7" s="52" t="s">
        <v>0</v>
      </c>
      <c r="D7" s="52" t="s">
        <v>1</v>
      </c>
      <c r="E7" s="52" t="s">
        <v>2</v>
      </c>
      <c r="F7" s="53" t="s">
        <v>8</v>
      </c>
      <c r="G7" s="50" t="s">
        <v>48</v>
      </c>
      <c r="H7" s="55" t="s">
        <v>50</v>
      </c>
      <c r="J7" s="122"/>
      <c r="K7" s="118"/>
      <c r="L7" s="124"/>
      <c r="M7" s="118"/>
      <c r="N7" s="41" t="s">
        <v>0</v>
      </c>
      <c r="O7" s="23" t="s">
        <v>1</v>
      </c>
      <c r="P7" s="118"/>
      <c r="Q7" s="118"/>
      <c r="R7" s="118"/>
      <c r="S7" s="43"/>
      <c r="T7" s="46"/>
      <c r="U7" s="46"/>
      <c r="V7" s="46"/>
      <c r="W7" s="46"/>
      <c r="X7" s="46"/>
      <c r="Y7" s="6"/>
      <c r="Z7" s="6"/>
    </row>
    <row r="8" spans="2:26">
      <c r="B8" s="5">
        <v>1</v>
      </c>
      <c r="C8" s="22"/>
      <c r="D8" s="22"/>
      <c r="E8" s="22"/>
      <c r="F8" s="5" t="s">
        <v>53</v>
      </c>
      <c r="G8" s="5" t="s">
        <v>54</v>
      </c>
      <c r="H8" s="5"/>
      <c r="J8" s="12">
        <v>1</v>
      </c>
      <c r="K8" s="12" t="str">
        <f t="shared" ref="K8:L13" si="0">F8</f>
        <v>В44-1</v>
      </c>
      <c r="L8" s="12" t="str">
        <f t="shared" si="0"/>
        <v>154,11</v>
      </c>
      <c r="M8" s="12" t="str">
        <f>$L$2</f>
        <v>88-5(44)</v>
      </c>
      <c r="N8" s="7">
        <f t="shared" ref="N8:N47" si="1">C8</f>
        <v>0</v>
      </c>
      <c r="O8" s="7">
        <f t="shared" ref="O8:O47" si="2">D8</f>
        <v>0</v>
      </c>
      <c r="P8" s="7" t="str">
        <f>L8</f>
        <v>154,11</v>
      </c>
      <c r="Q8" s="13">
        <f>P8-R8</f>
        <v>154.11000000000001</v>
      </c>
      <c r="R8" s="13">
        <f t="shared" ref="R8:R13" si="3">H8</f>
        <v>0</v>
      </c>
      <c r="S8" s="44"/>
      <c r="T8" s="47"/>
      <c r="U8" s="47"/>
      <c r="V8" s="47"/>
      <c r="W8" s="47"/>
      <c r="X8" s="11"/>
    </row>
    <row r="9" spans="2:26">
      <c r="B9" s="5">
        <v>2</v>
      </c>
      <c r="C9" s="22"/>
      <c r="D9" s="22"/>
      <c r="E9" s="22"/>
      <c r="F9" s="5" t="s">
        <v>55</v>
      </c>
      <c r="G9" s="5" t="s">
        <v>56</v>
      </c>
      <c r="H9" s="5"/>
      <c r="J9" s="12">
        <v>2</v>
      </c>
      <c r="K9" s="12" t="str">
        <f t="shared" si="0"/>
        <v>В44-2</v>
      </c>
      <c r="L9" s="12" t="str">
        <f t="shared" si="0"/>
        <v>154,09</v>
      </c>
      <c r="M9" s="12" t="str">
        <f t="shared" ref="M9:M47" si="4">$L$2</f>
        <v>88-5(44)</v>
      </c>
      <c r="N9" s="7">
        <f t="shared" si="1"/>
        <v>0</v>
      </c>
      <c r="O9" s="7">
        <f t="shared" si="2"/>
        <v>0</v>
      </c>
      <c r="P9" s="7" t="str">
        <f t="shared" ref="P9:P47" si="5">L9</f>
        <v>154,09</v>
      </c>
      <c r="Q9" s="13">
        <f t="shared" ref="Q9:Q47" si="6">P9-R9</f>
        <v>154.09</v>
      </c>
      <c r="R9" s="13">
        <f t="shared" si="3"/>
        <v>0</v>
      </c>
      <c r="S9" s="44"/>
      <c r="T9" s="47"/>
      <c r="U9" s="47"/>
      <c r="V9" s="47"/>
      <c r="W9" s="47"/>
      <c r="X9" s="11"/>
    </row>
    <row r="10" spans="2:26">
      <c r="B10" s="5">
        <v>3</v>
      </c>
      <c r="C10" s="22"/>
      <c r="D10" s="22"/>
      <c r="E10" s="22"/>
      <c r="F10" s="5" t="s">
        <v>57</v>
      </c>
      <c r="G10" s="5" t="s">
        <v>58</v>
      </c>
      <c r="H10" s="5"/>
      <c r="J10" s="20">
        <v>3</v>
      </c>
      <c r="K10" s="20" t="str">
        <f t="shared" si="0"/>
        <v>В44-3</v>
      </c>
      <c r="L10" s="12" t="str">
        <f t="shared" si="0"/>
        <v>153,50</v>
      </c>
      <c r="M10" s="12" t="str">
        <f t="shared" si="4"/>
        <v>88-5(44)</v>
      </c>
      <c r="N10" s="8">
        <f t="shared" si="1"/>
        <v>0</v>
      </c>
      <c r="O10" s="8">
        <f t="shared" si="2"/>
        <v>0</v>
      </c>
      <c r="P10" s="7" t="str">
        <f t="shared" si="5"/>
        <v>153,50</v>
      </c>
      <c r="Q10" s="13">
        <f t="shared" si="6"/>
        <v>153.5</v>
      </c>
      <c r="R10" s="13">
        <f t="shared" si="3"/>
        <v>0</v>
      </c>
      <c r="S10" s="44"/>
      <c r="T10" s="47"/>
      <c r="U10" s="47"/>
      <c r="V10" s="47"/>
      <c r="W10" s="47"/>
      <c r="X10" s="11"/>
    </row>
    <row r="11" spans="2:26">
      <c r="B11" s="5">
        <v>4</v>
      </c>
      <c r="C11" s="22"/>
      <c r="D11" s="22"/>
      <c r="E11" s="22"/>
      <c r="F11" s="5" t="s">
        <v>59</v>
      </c>
      <c r="G11" s="5" t="s">
        <v>60</v>
      </c>
      <c r="H11" s="5"/>
      <c r="J11" s="20">
        <v>4</v>
      </c>
      <c r="K11" s="20" t="str">
        <f t="shared" si="0"/>
        <v>В44-35</v>
      </c>
      <c r="L11" s="12" t="str">
        <f t="shared" si="0"/>
        <v>156,16</v>
      </c>
      <c r="M11" s="12" t="str">
        <f t="shared" si="4"/>
        <v>88-5(44)</v>
      </c>
      <c r="N11" s="8">
        <f t="shared" si="1"/>
        <v>0</v>
      </c>
      <c r="O11" s="8">
        <f t="shared" si="2"/>
        <v>0</v>
      </c>
      <c r="P11" s="7" t="str">
        <f t="shared" si="5"/>
        <v>156,16</v>
      </c>
      <c r="Q11" s="13">
        <f t="shared" si="6"/>
        <v>156.16</v>
      </c>
      <c r="R11" s="13">
        <f t="shared" si="3"/>
        <v>0</v>
      </c>
      <c r="S11" s="44"/>
      <c r="T11" s="47"/>
      <c r="U11" s="47"/>
      <c r="V11" s="47"/>
      <c r="W11" s="47"/>
      <c r="X11" s="11"/>
    </row>
    <row r="12" spans="2:26">
      <c r="B12" s="5">
        <v>5</v>
      </c>
      <c r="C12" s="22"/>
      <c r="D12" s="22"/>
      <c r="E12" s="22"/>
      <c r="F12" s="5" t="s">
        <v>61</v>
      </c>
      <c r="G12" s="5" t="s">
        <v>62</v>
      </c>
      <c r="H12" s="5"/>
      <c r="J12" s="20">
        <v>5</v>
      </c>
      <c r="K12" s="20" t="str">
        <f t="shared" si="0"/>
        <v>В44-36</v>
      </c>
      <c r="L12" s="12" t="str">
        <f t="shared" si="0"/>
        <v>156,92</v>
      </c>
      <c r="M12" s="12" t="str">
        <f t="shared" si="4"/>
        <v>88-5(44)</v>
      </c>
      <c r="N12" s="8">
        <f t="shared" si="1"/>
        <v>0</v>
      </c>
      <c r="O12" s="8">
        <f t="shared" si="2"/>
        <v>0</v>
      </c>
      <c r="P12" s="7" t="str">
        <f t="shared" si="5"/>
        <v>156,92</v>
      </c>
      <c r="Q12" s="13">
        <f t="shared" si="6"/>
        <v>156.91999999999999</v>
      </c>
      <c r="R12" s="13">
        <f t="shared" si="3"/>
        <v>0</v>
      </c>
      <c r="S12" s="44"/>
      <c r="T12" s="47"/>
      <c r="U12" s="47"/>
      <c r="V12" s="47"/>
      <c r="W12" s="47"/>
      <c r="X12" s="11"/>
    </row>
    <row r="13" spans="2:26">
      <c r="B13" s="5">
        <v>6</v>
      </c>
      <c r="C13" s="22"/>
      <c r="D13" s="22"/>
      <c r="E13" s="22"/>
      <c r="F13" s="5" t="s">
        <v>63</v>
      </c>
      <c r="G13" s="5" t="s">
        <v>64</v>
      </c>
      <c r="H13" s="5"/>
      <c r="J13" s="20">
        <v>6</v>
      </c>
      <c r="K13" s="20" t="str">
        <f t="shared" si="0"/>
        <v>В44-7</v>
      </c>
      <c r="L13" s="12" t="str">
        <f t="shared" si="0"/>
        <v>154,83</v>
      </c>
      <c r="M13" s="12" t="str">
        <f t="shared" si="4"/>
        <v>88-5(44)</v>
      </c>
      <c r="N13" s="8">
        <f t="shared" si="1"/>
        <v>0</v>
      </c>
      <c r="O13" s="8">
        <f t="shared" si="2"/>
        <v>0</v>
      </c>
      <c r="P13" s="7" t="str">
        <f t="shared" si="5"/>
        <v>154,83</v>
      </c>
      <c r="Q13" s="13">
        <f t="shared" si="6"/>
        <v>154.83000000000001</v>
      </c>
      <c r="R13" s="13">
        <f t="shared" si="3"/>
        <v>0</v>
      </c>
      <c r="S13" s="44"/>
      <c r="T13" s="47"/>
      <c r="U13" s="47"/>
      <c r="V13" s="47"/>
      <c r="W13" s="47"/>
      <c r="X13" s="11"/>
    </row>
    <row r="14" spans="2:26">
      <c r="B14" s="5">
        <v>7</v>
      </c>
      <c r="C14" s="22"/>
      <c r="D14" s="22"/>
      <c r="E14" s="22"/>
      <c r="F14" s="22"/>
      <c r="G14" s="54"/>
      <c r="H14" s="22"/>
      <c r="J14" s="20">
        <v>7</v>
      </c>
      <c r="K14" s="20">
        <f t="shared" ref="K14:K47" si="7">F14</f>
        <v>0</v>
      </c>
      <c r="L14" s="12">
        <f t="shared" ref="L14:L47" si="8">G14</f>
        <v>0</v>
      </c>
      <c r="M14" s="12" t="str">
        <f t="shared" si="4"/>
        <v>88-5(44)</v>
      </c>
      <c r="N14" s="8">
        <f t="shared" si="1"/>
        <v>0</v>
      </c>
      <c r="O14" s="8">
        <f t="shared" si="2"/>
        <v>0</v>
      </c>
      <c r="P14" s="7">
        <f t="shared" si="5"/>
        <v>0</v>
      </c>
      <c r="Q14" s="13">
        <f t="shared" si="6"/>
        <v>0</v>
      </c>
      <c r="R14" s="13">
        <f t="shared" ref="R14:R47" si="9">H14</f>
        <v>0</v>
      </c>
      <c r="S14" s="44"/>
      <c r="T14" s="47"/>
      <c r="U14" s="47"/>
      <c r="V14" s="47"/>
      <c r="W14" s="47"/>
      <c r="X14" s="11"/>
    </row>
    <row r="15" spans="2:26">
      <c r="B15" s="5">
        <v>8</v>
      </c>
      <c r="C15" s="22"/>
      <c r="D15" s="22"/>
      <c r="E15" s="22"/>
      <c r="F15" s="22"/>
      <c r="G15" s="54"/>
      <c r="H15" s="22"/>
      <c r="J15" s="12">
        <v>8</v>
      </c>
      <c r="K15" s="12">
        <f t="shared" si="7"/>
        <v>0</v>
      </c>
      <c r="L15" s="12">
        <f t="shared" si="8"/>
        <v>0</v>
      </c>
      <c r="M15" s="12" t="str">
        <f t="shared" si="4"/>
        <v>88-5(44)</v>
      </c>
      <c r="N15" s="7">
        <f t="shared" si="1"/>
        <v>0</v>
      </c>
      <c r="O15" s="7">
        <f t="shared" si="2"/>
        <v>0</v>
      </c>
      <c r="P15" s="7">
        <f t="shared" si="5"/>
        <v>0</v>
      </c>
      <c r="Q15" s="13">
        <f t="shared" si="6"/>
        <v>0</v>
      </c>
      <c r="R15" s="13">
        <f t="shared" si="9"/>
        <v>0</v>
      </c>
      <c r="S15" s="44"/>
      <c r="T15" s="47"/>
      <c r="U15" s="47"/>
      <c r="V15" s="47"/>
      <c r="W15" s="47"/>
      <c r="X15" s="11"/>
    </row>
    <row r="16" spans="2:26">
      <c r="B16" s="5">
        <v>9</v>
      </c>
      <c r="C16" s="22"/>
      <c r="D16" s="22"/>
      <c r="E16" s="22"/>
      <c r="F16" s="22"/>
      <c r="G16" s="54"/>
      <c r="H16" s="22"/>
      <c r="J16" s="20">
        <v>9</v>
      </c>
      <c r="K16" s="20">
        <f t="shared" si="7"/>
        <v>0</v>
      </c>
      <c r="L16" s="12">
        <f t="shared" si="8"/>
        <v>0</v>
      </c>
      <c r="M16" s="12" t="str">
        <f t="shared" si="4"/>
        <v>88-5(44)</v>
      </c>
      <c r="N16" s="8">
        <f t="shared" si="1"/>
        <v>0</v>
      </c>
      <c r="O16" s="8">
        <f t="shared" si="2"/>
        <v>0</v>
      </c>
      <c r="P16" s="7">
        <f t="shared" si="5"/>
        <v>0</v>
      </c>
      <c r="Q16" s="13">
        <f t="shared" si="6"/>
        <v>0</v>
      </c>
      <c r="R16" s="13">
        <f t="shared" si="9"/>
        <v>0</v>
      </c>
      <c r="S16" s="44"/>
      <c r="T16" s="47"/>
      <c r="U16" s="47"/>
      <c r="V16" s="47"/>
      <c r="W16" s="47"/>
      <c r="X16" s="11"/>
    </row>
    <row r="17" spans="2:26">
      <c r="B17" s="5">
        <v>10</v>
      </c>
      <c r="C17" s="22"/>
      <c r="D17" s="22"/>
      <c r="E17" s="22"/>
      <c r="F17" s="22"/>
      <c r="G17" s="54"/>
      <c r="H17" s="22"/>
      <c r="J17" s="20">
        <v>10</v>
      </c>
      <c r="K17" s="20">
        <f t="shared" si="7"/>
        <v>0</v>
      </c>
      <c r="L17" s="12">
        <f t="shared" si="8"/>
        <v>0</v>
      </c>
      <c r="M17" s="12" t="str">
        <f t="shared" si="4"/>
        <v>88-5(44)</v>
      </c>
      <c r="N17" s="8">
        <f t="shared" si="1"/>
        <v>0</v>
      </c>
      <c r="O17" s="8">
        <f t="shared" si="2"/>
        <v>0</v>
      </c>
      <c r="P17" s="7">
        <f t="shared" si="5"/>
        <v>0</v>
      </c>
      <c r="Q17" s="13">
        <f t="shared" si="6"/>
        <v>0</v>
      </c>
      <c r="R17" s="13">
        <f t="shared" si="9"/>
        <v>0</v>
      </c>
      <c r="S17" s="44"/>
      <c r="T17" s="47"/>
      <c r="U17" s="47"/>
      <c r="V17" s="47"/>
      <c r="W17" s="47"/>
      <c r="X17" s="11"/>
    </row>
    <row r="18" spans="2:26">
      <c r="B18" s="5">
        <v>11</v>
      </c>
      <c r="C18" s="22"/>
      <c r="D18" s="22"/>
      <c r="E18" s="22"/>
      <c r="F18" s="22"/>
      <c r="G18" s="54"/>
      <c r="H18" s="22"/>
      <c r="J18" s="20">
        <v>11</v>
      </c>
      <c r="K18" s="20">
        <f t="shared" si="7"/>
        <v>0</v>
      </c>
      <c r="L18" s="12">
        <f t="shared" si="8"/>
        <v>0</v>
      </c>
      <c r="M18" s="12" t="str">
        <f t="shared" si="4"/>
        <v>88-5(44)</v>
      </c>
      <c r="N18" s="8">
        <f t="shared" si="1"/>
        <v>0</v>
      </c>
      <c r="O18" s="8">
        <f t="shared" si="2"/>
        <v>0</v>
      </c>
      <c r="P18" s="7">
        <f t="shared" si="5"/>
        <v>0</v>
      </c>
      <c r="Q18" s="13">
        <f t="shared" si="6"/>
        <v>0</v>
      </c>
      <c r="R18" s="13">
        <f t="shared" si="9"/>
        <v>0</v>
      </c>
      <c r="S18" s="44"/>
      <c r="T18" s="47"/>
      <c r="U18" s="47"/>
      <c r="V18" s="47"/>
      <c r="W18" s="47"/>
      <c r="X18" s="11"/>
    </row>
    <row r="19" spans="2:26">
      <c r="B19" s="5">
        <v>12</v>
      </c>
      <c r="C19" s="22"/>
      <c r="D19" s="22"/>
      <c r="E19" s="22"/>
      <c r="F19" s="22"/>
      <c r="G19" s="54"/>
      <c r="H19" s="22"/>
      <c r="J19" s="20">
        <v>12</v>
      </c>
      <c r="K19" s="20">
        <f t="shared" si="7"/>
        <v>0</v>
      </c>
      <c r="L19" s="12">
        <f t="shared" si="8"/>
        <v>0</v>
      </c>
      <c r="M19" s="12" t="str">
        <f t="shared" si="4"/>
        <v>88-5(44)</v>
      </c>
      <c r="N19" s="8">
        <f t="shared" si="1"/>
        <v>0</v>
      </c>
      <c r="O19" s="8">
        <f t="shared" si="2"/>
        <v>0</v>
      </c>
      <c r="P19" s="7">
        <f t="shared" si="5"/>
        <v>0</v>
      </c>
      <c r="Q19" s="13">
        <f t="shared" si="6"/>
        <v>0</v>
      </c>
      <c r="R19" s="13">
        <f t="shared" si="9"/>
        <v>0</v>
      </c>
      <c r="S19" s="44"/>
      <c r="T19" s="47"/>
      <c r="U19" s="47"/>
      <c r="V19" s="47"/>
      <c r="W19" s="47"/>
      <c r="X19" s="11"/>
    </row>
    <row r="20" spans="2:26">
      <c r="B20" s="5">
        <v>13</v>
      </c>
      <c r="C20" s="22"/>
      <c r="D20" s="22"/>
      <c r="E20" s="22"/>
      <c r="F20" s="22"/>
      <c r="G20" s="54"/>
      <c r="H20" s="22"/>
      <c r="J20" s="20">
        <v>13</v>
      </c>
      <c r="K20" s="20">
        <f t="shared" si="7"/>
        <v>0</v>
      </c>
      <c r="L20" s="12">
        <f t="shared" si="8"/>
        <v>0</v>
      </c>
      <c r="M20" s="12" t="str">
        <f t="shared" si="4"/>
        <v>88-5(44)</v>
      </c>
      <c r="N20" s="8">
        <f t="shared" si="1"/>
        <v>0</v>
      </c>
      <c r="O20" s="8">
        <f t="shared" si="2"/>
        <v>0</v>
      </c>
      <c r="P20" s="7">
        <f t="shared" si="5"/>
        <v>0</v>
      </c>
      <c r="Q20" s="13">
        <f t="shared" si="6"/>
        <v>0</v>
      </c>
      <c r="R20" s="13">
        <f t="shared" si="9"/>
        <v>0</v>
      </c>
      <c r="S20" s="44"/>
      <c r="T20" s="47"/>
      <c r="U20" s="47"/>
      <c r="V20" s="47"/>
      <c r="W20" s="47"/>
      <c r="X20" s="11"/>
    </row>
    <row r="21" spans="2:26">
      <c r="B21" s="5">
        <v>14</v>
      </c>
      <c r="C21" s="22"/>
      <c r="D21" s="22"/>
      <c r="E21" s="22"/>
      <c r="F21" s="22"/>
      <c r="G21" s="54"/>
      <c r="H21" s="22"/>
      <c r="J21" s="20">
        <v>14</v>
      </c>
      <c r="K21" s="20">
        <f t="shared" si="7"/>
        <v>0</v>
      </c>
      <c r="L21" s="12">
        <f t="shared" si="8"/>
        <v>0</v>
      </c>
      <c r="M21" s="12" t="str">
        <f t="shared" si="4"/>
        <v>88-5(44)</v>
      </c>
      <c r="N21" s="8">
        <f t="shared" si="1"/>
        <v>0</v>
      </c>
      <c r="O21" s="8">
        <f t="shared" si="2"/>
        <v>0</v>
      </c>
      <c r="P21" s="7">
        <f t="shared" si="5"/>
        <v>0</v>
      </c>
      <c r="Q21" s="13">
        <f t="shared" si="6"/>
        <v>0</v>
      </c>
      <c r="R21" s="13">
        <f t="shared" si="9"/>
        <v>0</v>
      </c>
      <c r="S21" s="44"/>
      <c r="T21" s="47"/>
      <c r="U21" s="47"/>
      <c r="V21" s="47"/>
      <c r="W21" s="47"/>
      <c r="X21" s="11"/>
    </row>
    <row r="22" spans="2:26">
      <c r="B22" s="5">
        <v>15</v>
      </c>
      <c r="C22" s="22"/>
      <c r="D22" s="22"/>
      <c r="E22" s="22"/>
      <c r="F22" s="22"/>
      <c r="G22" s="54"/>
      <c r="H22" s="22"/>
      <c r="J22" s="20">
        <v>15</v>
      </c>
      <c r="K22" s="20">
        <f t="shared" si="7"/>
        <v>0</v>
      </c>
      <c r="L22" s="12">
        <f t="shared" si="8"/>
        <v>0</v>
      </c>
      <c r="M22" s="12" t="str">
        <f t="shared" si="4"/>
        <v>88-5(44)</v>
      </c>
      <c r="N22" s="8">
        <f t="shared" si="1"/>
        <v>0</v>
      </c>
      <c r="O22" s="8">
        <f t="shared" si="2"/>
        <v>0</v>
      </c>
      <c r="P22" s="7">
        <f t="shared" si="5"/>
        <v>0</v>
      </c>
      <c r="Q22" s="13">
        <f t="shared" si="6"/>
        <v>0</v>
      </c>
      <c r="R22" s="13">
        <f t="shared" si="9"/>
        <v>0</v>
      </c>
      <c r="S22" s="44"/>
      <c r="T22" s="47"/>
      <c r="U22" s="47"/>
      <c r="V22" s="47"/>
      <c r="W22" s="47"/>
      <c r="X22" s="11"/>
    </row>
    <row r="23" spans="2:26">
      <c r="B23" s="5">
        <v>16</v>
      </c>
      <c r="C23" s="22"/>
      <c r="D23" s="22"/>
      <c r="E23" s="22"/>
      <c r="F23" s="22"/>
      <c r="G23" s="54"/>
      <c r="H23" s="22"/>
      <c r="J23" s="20">
        <v>16</v>
      </c>
      <c r="K23" s="20">
        <f t="shared" si="7"/>
        <v>0</v>
      </c>
      <c r="L23" s="12">
        <f t="shared" si="8"/>
        <v>0</v>
      </c>
      <c r="M23" s="12" t="str">
        <f t="shared" si="4"/>
        <v>88-5(44)</v>
      </c>
      <c r="N23" s="8">
        <f t="shared" si="1"/>
        <v>0</v>
      </c>
      <c r="O23" s="8">
        <f t="shared" si="2"/>
        <v>0</v>
      </c>
      <c r="P23" s="7">
        <f t="shared" si="5"/>
        <v>0</v>
      </c>
      <c r="Q23" s="13">
        <f t="shared" si="6"/>
        <v>0</v>
      </c>
      <c r="R23" s="13">
        <f t="shared" si="9"/>
        <v>0</v>
      </c>
      <c r="S23" s="44"/>
      <c r="T23" s="47"/>
      <c r="U23" s="47"/>
      <c r="V23" s="47"/>
      <c r="W23" s="47"/>
      <c r="X23" s="11"/>
    </row>
    <row r="24" spans="2:26">
      <c r="B24" s="5">
        <v>17</v>
      </c>
      <c r="C24" s="22"/>
      <c r="D24" s="22"/>
      <c r="E24" s="22"/>
      <c r="F24" s="22"/>
      <c r="G24" s="54"/>
      <c r="H24" s="22"/>
      <c r="J24" s="20">
        <v>17</v>
      </c>
      <c r="K24" s="20">
        <f t="shared" si="7"/>
        <v>0</v>
      </c>
      <c r="L24" s="12">
        <f t="shared" si="8"/>
        <v>0</v>
      </c>
      <c r="M24" s="12" t="str">
        <f t="shared" si="4"/>
        <v>88-5(44)</v>
      </c>
      <c r="N24" s="8">
        <f t="shared" si="1"/>
        <v>0</v>
      </c>
      <c r="O24" s="8">
        <f t="shared" si="2"/>
        <v>0</v>
      </c>
      <c r="P24" s="7">
        <f t="shared" si="5"/>
        <v>0</v>
      </c>
      <c r="Q24" s="13">
        <f t="shared" si="6"/>
        <v>0</v>
      </c>
      <c r="R24" s="13">
        <f t="shared" si="9"/>
        <v>0</v>
      </c>
      <c r="S24" s="44"/>
      <c r="T24" s="47"/>
      <c r="U24" s="47"/>
      <c r="V24" s="47"/>
      <c r="W24" s="47"/>
      <c r="X24" s="11"/>
    </row>
    <row r="25" spans="2:26">
      <c r="B25" s="5">
        <v>18</v>
      </c>
      <c r="C25" s="22"/>
      <c r="D25" s="22"/>
      <c r="E25" s="22"/>
      <c r="F25" s="22"/>
      <c r="G25" s="54"/>
      <c r="H25" s="22"/>
      <c r="J25" s="20">
        <v>18</v>
      </c>
      <c r="K25" s="20">
        <f t="shared" si="7"/>
        <v>0</v>
      </c>
      <c r="L25" s="12">
        <f t="shared" si="8"/>
        <v>0</v>
      </c>
      <c r="M25" s="12" t="str">
        <f t="shared" si="4"/>
        <v>88-5(44)</v>
      </c>
      <c r="N25" s="8">
        <f t="shared" si="1"/>
        <v>0</v>
      </c>
      <c r="O25" s="8">
        <f t="shared" si="2"/>
        <v>0</v>
      </c>
      <c r="P25" s="7">
        <f t="shared" si="5"/>
        <v>0</v>
      </c>
      <c r="Q25" s="13">
        <f t="shared" si="6"/>
        <v>0</v>
      </c>
      <c r="R25" s="13">
        <f t="shared" si="9"/>
        <v>0</v>
      </c>
      <c r="S25" s="44"/>
      <c r="T25" s="47"/>
      <c r="U25" s="47"/>
      <c r="V25" s="47"/>
      <c r="W25" s="47"/>
      <c r="X25" s="11"/>
    </row>
    <row r="26" spans="2:26">
      <c r="B26" s="5">
        <v>19</v>
      </c>
      <c r="C26" s="22"/>
      <c r="D26" s="22"/>
      <c r="E26" s="22"/>
      <c r="F26" s="22"/>
      <c r="G26" s="54"/>
      <c r="H26" s="22"/>
      <c r="J26" s="20">
        <v>19</v>
      </c>
      <c r="K26" s="20">
        <f t="shared" si="7"/>
        <v>0</v>
      </c>
      <c r="L26" s="12">
        <f t="shared" si="8"/>
        <v>0</v>
      </c>
      <c r="M26" s="20" t="str">
        <f t="shared" si="4"/>
        <v>88-5(44)</v>
      </c>
      <c r="N26" s="8">
        <f t="shared" si="1"/>
        <v>0</v>
      </c>
      <c r="O26" s="8">
        <f t="shared" si="2"/>
        <v>0</v>
      </c>
      <c r="P26" s="7">
        <f t="shared" si="5"/>
        <v>0</v>
      </c>
      <c r="Q26" s="13">
        <f t="shared" si="6"/>
        <v>0</v>
      </c>
      <c r="R26" s="13">
        <f t="shared" si="9"/>
        <v>0</v>
      </c>
      <c r="S26" s="44"/>
      <c r="T26" s="47"/>
      <c r="U26" s="47"/>
      <c r="V26" s="47"/>
      <c r="W26" s="47"/>
      <c r="X26" s="11"/>
    </row>
    <row r="27" spans="2:26">
      <c r="B27" s="5">
        <v>20</v>
      </c>
      <c r="C27" s="22"/>
      <c r="D27" s="22"/>
      <c r="E27" s="22"/>
      <c r="F27" s="22"/>
      <c r="G27" s="54"/>
      <c r="H27" s="22"/>
      <c r="J27" s="20">
        <v>20</v>
      </c>
      <c r="K27" s="12">
        <f t="shared" si="7"/>
        <v>0</v>
      </c>
      <c r="L27" s="12">
        <f t="shared" si="8"/>
        <v>0</v>
      </c>
      <c r="M27" s="12" t="str">
        <f t="shared" si="4"/>
        <v>88-5(44)</v>
      </c>
      <c r="N27" s="7">
        <f t="shared" si="1"/>
        <v>0</v>
      </c>
      <c r="O27" s="7">
        <f t="shared" si="2"/>
        <v>0</v>
      </c>
      <c r="P27" s="7">
        <f t="shared" si="5"/>
        <v>0</v>
      </c>
      <c r="Q27" s="13">
        <f t="shared" si="6"/>
        <v>0</v>
      </c>
      <c r="R27" s="13">
        <f t="shared" si="9"/>
        <v>0</v>
      </c>
      <c r="S27" s="44"/>
      <c r="T27" s="47"/>
      <c r="U27" s="47"/>
      <c r="V27" s="47"/>
      <c r="W27" s="47"/>
      <c r="X27" s="11"/>
    </row>
    <row r="28" spans="2:26">
      <c r="B28" s="5">
        <v>21</v>
      </c>
      <c r="C28" s="22"/>
      <c r="D28" s="22"/>
      <c r="E28" s="22"/>
      <c r="F28" s="22"/>
      <c r="G28" s="54"/>
      <c r="H28" s="22"/>
      <c r="I28" s="11"/>
      <c r="J28" s="20">
        <v>21</v>
      </c>
      <c r="K28" s="12">
        <f t="shared" si="7"/>
        <v>0</v>
      </c>
      <c r="L28" s="12">
        <f t="shared" si="8"/>
        <v>0</v>
      </c>
      <c r="M28" s="12" t="str">
        <f t="shared" si="4"/>
        <v>88-5(44)</v>
      </c>
      <c r="N28" s="7">
        <f t="shared" si="1"/>
        <v>0</v>
      </c>
      <c r="O28" s="7">
        <f t="shared" si="2"/>
        <v>0</v>
      </c>
      <c r="P28" s="7">
        <f t="shared" si="5"/>
        <v>0</v>
      </c>
      <c r="Q28" s="13">
        <f t="shared" si="6"/>
        <v>0</v>
      </c>
      <c r="R28" s="13">
        <f t="shared" si="9"/>
        <v>0</v>
      </c>
      <c r="S28" s="45"/>
      <c r="T28" s="11"/>
      <c r="U28" s="11"/>
      <c r="V28" s="11"/>
      <c r="W28" s="11"/>
      <c r="X28" s="11"/>
      <c r="Y28" s="11"/>
      <c r="Z28" s="11"/>
    </row>
    <row r="29" spans="2:26">
      <c r="B29" s="5">
        <v>22</v>
      </c>
      <c r="C29" s="22"/>
      <c r="D29" s="22"/>
      <c r="E29" s="22"/>
      <c r="F29" s="22"/>
      <c r="G29" s="54"/>
      <c r="H29" s="22"/>
      <c r="I29" s="11"/>
      <c r="J29" s="20">
        <v>22</v>
      </c>
      <c r="K29" s="12">
        <f t="shared" si="7"/>
        <v>0</v>
      </c>
      <c r="L29" s="12">
        <f t="shared" si="8"/>
        <v>0</v>
      </c>
      <c r="M29" s="12" t="str">
        <f t="shared" si="4"/>
        <v>88-5(44)</v>
      </c>
      <c r="N29" s="7">
        <f t="shared" si="1"/>
        <v>0</v>
      </c>
      <c r="O29" s="7">
        <f t="shared" si="2"/>
        <v>0</v>
      </c>
      <c r="P29" s="7">
        <f t="shared" si="5"/>
        <v>0</v>
      </c>
      <c r="Q29" s="13">
        <f t="shared" si="6"/>
        <v>0</v>
      </c>
      <c r="R29" s="13">
        <f t="shared" si="9"/>
        <v>0</v>
      </c>
      <c r="S29" s="45"/>
      <c r="T29" s="11"/>
      <c r="U29" s="11"/>
      <c r="V29" s="11"/>
      <c r="W29" s="11"/>
      <c r="X29" s="11"/>
      <c r="Y29" s="11"/>
      <c r="Z29" s="11"/>
    </row>
    <row r="30" spans="2:26">
      <c r="B30" s="5">
        <v>23</v>
      </c>
      <c r="C30" s="22"/>
      <c r="D30" s="22"/>
      <c r="E30" s="22"/>
      <c r="F30" s="22"/>
      <c r="G30" s="54"/>
      <c r="H30" s="22"/>
      <c r="I30" s="11"/>
      <c r="J30" s="20">
        <v>23</v>
      </c>
      <c r="K30" s="12">
        <f t="shared" si="7"/>
        <v>0</v>
      </c>
      <c r="L30" s="12">
        <f t="shared" si="8"/>
        <v>0</v>
      </c>
      <c r="M30" s="12" t="str">
        <f t="shared" si="4"/>
        <v>88-5(44)</v>
      </c>
      <c r="N30" s="7">
        <f t="shared" si="1"/>
        <v>0</v>
      </c>
      <c r="O30" s="7">
        <f t="shared" si="2"/>
        <v>0</v>
      </c>
      <c r="P30" s="7">
        <f t="shared" si="5"/>
        <v>0</v>
      </c>
      <c r="Q30" s="13">
        <f t="shared" si="6"/>
        <v>0</v>
      </c>
      <c r="R30" s="13">
        <f t="shared" si="9"/>
        <v>0</v>
      </c>
      <c r="S30" s="45"/>
      <c r="T30" s="11"/>
      <c r="U30" s="11"/>
      <c r="V30" s="11"/>
      <c r="W30" s="11"/>
      <c r="X30" s="11"/>
      <c r="Y30" s="11"/>
      <c r="Z30" s="11"/>
    </row>
    <row r="31" spans="2:26">
      <c r="B31" s="5">
        <v>24</v>
      </c>
      <c r="C31" s="22"/>
      <c r="D31" s="22"/>
      <c r="E31" s="22"/>
      <c r="F31" s="22"/>
      <c r="G31" s="54"/>
      <c r="H31" s="22"/>
      <c r="I31" s="11"/>
      <c r="J31" s="20">
        <v>24</v>
      </c>
      <c r="K31" s="12">
        <f t="shared" si="7"/>
        <v>0</v>
      </c>
      <c r="L31" s="12">
        <f t="shared" si="8"/>
        <v>0</v>
      </c>
      <c r="M31" s="12" t="str">
        <f t="shared" si="4"/>
        <v>88-5(44)</v>
      </c>
      <c r="N31" s="7">
        <f t="shared" si="1"/>
        <v>0</v>
      </c>
      <c r="O31" s="7">
        <f t="shared" si="2"/>
        <v>0</v>
      </c>
      <c r="P31" s="7">
        <f t="shared" si="5"/>
        <v>0</v>
      </c>
      <c r="Q31" s="13">
        <f t="shared" si="6"/>
        <v>0</v>
      </c>
      <c r="R31" s="13">
        <f t="shared" si="9"/>
        <v>0</v>
      </c>
      <c r="S31" s="45"/>
      <c r="T31" s="11"/>
      <c r="U31" s="11"/>
      <c r="V31" s="11"/>
      <c r="W31" s="11"/>
      <c r="X31" s="11"/>
      <c r="Y31" s="11"/>
      <c r="Z31" s="11"/>
    </row>
    <row r="32" spans="2:26">
      <c r="B32" s="5">
        <v>25</v>
      </c>
      <c r="C32" s="22"/>
      <c r="D32" s="22"/>
      <c r="E32" s="22"/>
      <c r="F32" s="22"/>
      <c r="G32" s="54"/>
      <c r="H32" s="22"/>
      <c r="I32" s="11"/>
      <c r="J32" s="20">
        <v>25</v>
      </c>
      <c r="K32" s="12">
        <f t="shared" si="7"/>
        <v>0</v>
      </c>
      <c r="L32" s="12">
        <f t="shared" si="8"/>
        <v>0</v>
      </c>
      <c r="M32" s="12" t="str">
        <f t="shared" si="4"/>
        <v>88-5(44)</v>
      </c>
      <c r="N32" s="7">
        <f t="shared" si="1"/>
        <v>0</v>
      </c>
      <c r="O32" s="7">
        <f t="shared" si="2"/>
        <v>0</v>
      </c>
      <c r="P32" s="7">
        <f t="shared" si="5"/>
        <v>0</v>
      </c>
      <c r="Q32" s="13">
        <f t="shared" si="6"/>
        <v>0</v>
      </c>
      <c r="R32" s="13">
        <f t="shared" si="9"/>
        <v>0</v>
      </c>
      <c r="S32" s="45"/>
      <c r="T32" s="11"/>
      <c r="U32" s="11"/>
      <c r="V32" s="11"/>
      <c r="W32" s="11"/>
      <c r="X32" s="11"/>
      <c r="Y32" s="11"/>
      <c r="Z32" s="11"/>
    </row>
    <row r="33" spans="2:26">
      <c r="B33" s="5">
        <v>26</v>
      </c>
      <c r="C33" s="22"/>
      <c r="D33" s="22"/>
      <c r="E33" s="22"/>
      <c r="F33" s="22"/>
      <c r="G33" s="54"/>
      <c r="H33" s="22"/>
      <c r="I33" s="11"/>
      <c r="J33" s="20">
        <v>26</v>
      </c>
      <c r="K33" s="12">
        <f t="shared" si="7"/>
        <v>0</v>
      </c>
      <c r="L33" s="12">
        <f t="shared" si="8"/>
        <v>0</v>
      </c>
      <c r="M33" s="12" t="str">
        <f t="shared" si="4"/>
        <v>88-5(44)</v>
      </c>
      <c r="N33" s="7">
        <f t="shared" si="1"/>
        <v>0</v>
      </c>
      <c r="O33" s="7">
        <f t="shared" si="2"/>
        <v>0</v>
      </c>
      <c r="P33" s="7">
        <f t="shared" si="5"/>
        <v>0</v>
      </c>
      <c r="Q33" s="13">
        <f t="shared" si="6"/>
        <v>0</v>
      </c>
      <c r="R33" s="13">
        <f t="shared" si="9"/>
        <v>0</v>
      </c>
      <c r="S33" s="45"/>
      <c r="T33" s="11"/>
      <c r="U33" s="11"/>
      <c r="V33" s="11"/>
      <c r="W33" s="11"/>
      <c r="X33" s="11"/>
      <c r="Y33" s="11"/>
      <c r="Z33" s="11"/>
    </row>
    <row r="34" spans="2:26">
      <c r="B34" s="5">
        <v>27</v>
      </c>
      <c r="C34" s="22"/>
      <c r="D34" s="22"/>
      <c r="E34" s="22"/>
      <c r="F34" s="22"/>
      <c r="G34" s="54"/>
      <c r="H34" s="22"/>
      <c r="I34" s="11"/>
      <c r="J34" s="20">
        <v>27</v>
      </c>
      <c r="K34" s="12">
        <f t="shared" si="7"/>
        <v>0</v>
      </c>
      <c r="L34" s="12">
        <f t="shared" si="8"/>
        <v>0</v>
      </c>
      <c r="M34" s="12" t="str">
        <f t="shared" si="4"/>
        <v>88-5(44)</v>
      </c>
      <c r="N34" s="7">
        <f t="shared" si="1"/>
        <v>0</v>
      </c>
      <c r="O34" s="7">
        <f t="shared" si="2"/>
        <v>0</v>
      </c>
      <c r="P34" s="7">
        <f t="shared" si="5"/>
        <v>0</v>
      </c>
      <c r="Q34" s="13">
        <f t="shared" si="6"/>
        <v>0</v>
      </c>
      <c r="R34" s="13">
        <f t="shared" si="9"/>
        <v>0</v>
      </c>
      <c r="S34" s="45"/>
      <c r="T34" s="11"/>
      <c r="U34" s="11"/>
      <c r="V34" s="11"/>
      <c r="W34" s="11"/>
      <c r="X34" s="11"/>
      <c r="Y34" s="11"/>
      <c r="Z34" s="11"/>
    </row>
    <row r="35" spans="2:26">
      <c r="B35" s="5">
        <v>28</v>
      </c>
      <c r="C35" s="22"/>
      <c r="D35" s="22"/>
      <c r="E35" s="22"/>
      <c r="F35" s="22"/>
      <c r="G35" s="54"/>
      <c r="H35" s="22"/>
      <c r="I35" s="11"/>
      <c r="J35" s="20">
        <v>28</v>
      </c>
      <c r="K35" s="12">
        <f t="shared" si="7"/>
        <v>0</v>
      </c>
      <c r="L35" s="12">
        <f t="shared" si="8"/>
        <v>0</v>
      </c>
      <c r="M35" s="12" t="str">
        <f t="shared" si="4"/>
        <v>88-5(44)</v>
      </c>
      <c r="N35" s="7">
        <f t="shared" si="1"/>
        <v>0</v>
      </c>
      <c r="O35" s="7">
        <f t="shared" si="2"/>
        <v>0</v>
      </c>
      <c r="P35" s="7">
        <f t="shared" si="5"/>
        <v>0</v>
      </c>
      <c r="Q35" s="13">
        <f t="shared" si="6"/>
        <v>0</v>
      </c>
      <c r="R35" s="13">
        <f t="shared" si="9"/>
        <v>0</v>
      </c>
      <c r="S35" s="45"/>
      <c r="T35" s="11"/>
      <c r="U35" s="11"/>
      <c r="V35" s="11"/>
      <c r="W35" s="11"/>
      <c r="X35" s="11"/>
      <c r="Y35" s="11"/>
      <c r="Z35" s="11"/>
    </row>
    <row r="36" spans="2:26">
      <c r="B36" s="5">
        <v>29</v>
      </c>
      <c r="C36" s="22"/>
      <c r="D36" s="22"/>
      <c r="E36" s="22"/>
      <c r="F36" s="22"/>
      <c r="G36" s="54"/>
      <c r="H36" s="22"/>
      <c r="I36" s="11"/>
      <c r="J36" s="20">
        <v>29</v>
      </c>
      <c r="K36" s="12">
        <f t="shared" si="7"/>
        <v>0</v>
      </c>
      <c r="L36" s="12">
        <f t="shared" si="8"/>
        <v>0</v>
      </c>
      <c r="M36" s="12" t="str">
        <f t="shared" si="4"/>
        <v>88-5(44)</v>
      </c>
      <c r="N36" s="7">
        <f t="shared" si="1"/>
        <v>0</v>
      </c>
      <c r="O36" s="7">
        <f t="shared" si="2"/>
        <v>0</v>
      </c>
      <c r="P36" s="7">
        <f t="shared" si="5"/>
        <v>0</v>
      </c>
      <c r="Q36" s="13">
        <f t="shared" si="6"/>
        <v>0</v>
      </c>
      <c r="R36" s="13">
        <f t="shared" si="9"/>
        <v>0</v>
      </c>
      <c r="S36" s="45"/>
      <c r="T36" s="11"/>
      <c r="U36" s="11"/>
      <c r="V36" s="11"/>
      <c r="W36" s="11"/>
      <c r="X36" s="11"/>
      <c r="Y36" s="11"/>
      <c r="Z36" s="11"/>
    </row>
    <row r="37" spans="2:26">
      <c r="B37" s="5">
        <v>30</v>
      </c>
      <c r="C37" s="22"/>
      <c r="D37" s="22"/>
      <c r="E37" s="22"/>
      <c r="F37" s="22"/>
      <c r="G37" s="54"/>
      <c r="H37" s="22"/>
      <c r="I37" s="11"/>
      <c r="J37" s="20">
        <v>30</v>
      </c>
      <c r="K37" s="12">
        <f t="shared" si="7"/>
        <v>0</v>
      </c>
      <c r="L37" s="12">
        <f t="shared" si="8"/>
        <v>0</v>
      </c>
      <c r="M37" s="12" t="str">
        <f t="shared" si="4"/>
        <v>88-5(44)</v>
      </c>
      <c r="N37" s="7">
        <f t="shared" si="1"/>
        <v>0</v>
      </c>
      <c r="O37" s="7">
        <f t="shared" si="2"/>
        <v>0</v>
      </c>
      <c r="P37" s="7">
        <f t="shared" si="5"/>
        <v>0</v>
      </c>
      <c r="Q37" s="13">
        <f t="shared" si="6"/>
        <v>0</v>
      </c>
      <c r="R37" s="13">
        <f t="shared" si="9"/>
        <v>0</v>
      </c>
      <c r="S37" s="45"/>
      <c r="T37" s="11"/>
      <c r="U37" s="11"/>
      <c r="V37" s="11"/>
      <c r="W37" s="11"/>
      <c r="X37" s="11"/>
      <c r="Y37" s="11"/>
      <c r="Z37" s="11"/>
    </row>
    <row r="38" spans="2:26">
      <c r="B38" s="5">
        <v>31</v>
      </c>
      <c r="C38" s="22"/>
      <c r="D38" s="22"/>
      <c r="E38" s="22"/>
      <c r="F38" s="22"/>
      <c r="G38" s="54"/>
      <c r="H38" s="22"/>
      <c r="I38" s="11"/>
      <c r="J38" s="20">
        <v>31</v>
      </c>
      <c r="K38" s="12">
        <f t="shared" si="7"/>
        <v>0</v>
      </c>
      <c r="L38" s="12">
        <f t="shared" si="8"/>
        <v>0</v>
      </c>
      <c r="M38" s="12" t="str">
        <f t="shared" si="4"/>
        <v>88-5(44)</v>
      </c>
      <c r="N38" s="7">
        <f t="shared" si="1"/>
        <v>0</v>
      </c>
      <c r="O38" s="7">
        <f t="shared" si="2"/>
        <v>0</v>
      </c>
      <c r="P38" s="7">
        <f t="shared" si="5"/>
        <v>0</v>
      </c>
      <c r="Q38" s="13">
        <f t="shared" si="6"/>
        <v>0</v>
      </c>
      <c r="R38" s="13">
        <f t="shared" si="9"/>
        <v>0</v>
      </c>
      <c r="S38" s="45"/>
      <c r="T38" s="11"/>
      <c r="U38" s="11"/>
      <c r="V38" s="11"/>
      <c r="W38" s="11"/>
      <c r="X38" s="11"/>
      <c r="Y38" s="11"/>
      <c r="Z38" s="11"/>
    </row>
    <row r="39" spans="2:26">
      <c r="B39" s="5">
        <v>32</v>
      </c>
      <c r="C39" s="22"/>
      <c r="D39" s="22"/>
      <c r="E39" s="22"/>
      <c r="F39" s="22"/>
      <c r="G39" s="54"/>
      <c r="H39" s="22"/>
      <c r="I39" s="11"/>
      <c r="J39" s="20">
        <v>32</v>
      </c>
      <c r="K39" s="12">
        <f t="shared" si="7"/>
        <v>0</v>
      </c>
      <c r="L39" s="12">
        <f t="shared" si="8"/>
        <v>0</v>
      </c>
      <c r="M39" s="12" t="str">
        <f t="shared" si="4"/>
        <v>88-5(44)</v>
      </c>
      <c r="N39" s="7">
        <f t="shared" si="1"/>
        <v>0</v>
      </c>
      <c r="O39" s="7">
        <f t="shared" si="2"/>
        <v>0</v>
      </c>
      <c r="P39" s="7">
        <f t="shared" si="5"/>
        <v>0</v>
      </c>
      <c r="Q39" s="13">
        <f t="shared" si="6"/>
        <v>0</v>
      </c>
      <c r="R39" s="13">
        <f t="shared" si="9"/>
        <v>0</v>
      </c>
      <c r="S39" s="45"/>
      <c r="T39" s="11"/>
      <c r="U39" s="11"/>
      <c r="V39" s="11"/>
      <c r="W39" s="11"/>
      <c r="X39" s="11"/>
      <c r="Y39" s="11"/>
      <c r="Z39" s="11"/>
    </row>
    <row r="40" spans="2:26">
      <c r="B40" s="5">
        <v>33</v>
      </c>
      <c r="C40" s="22"/>
      <c r="D40" s="22"/>
      <c r="E40" s="22"/>
      <c r="F40" s="22"/>
      <c r="G40" s="54"/>
      <c r="H40" s="22"/>
      <c r="I40" s="11"/>
      <c r="J40" s="20">
        <v>33</v>
      </c>
      <c r="K40" s="12">
        <f t="shared" si="7"/>
        <v>0</v>
      </c>
      <c r="L40" s="12">
        <f t="shared" si="8"/>
        <v>0</v>
      </c>
      <c r="M40" s="12" t="str">
        <f t="shared" si="4"/>
        <v>88-5(44)</v>
      </c>
      <c r="N40" s="7">
        <f t="shared" si="1"/>
        <v>0</v>
      </c>
      <c r="O40" s="7">
        <f t="shared" si="2"/>
        <v>0</v>
      </c>
      <c r="P40" s="7">
        <f t="shared" si="5"/>
        <v>0</v>
      </c>
      <c r="Q40" s="13">
        <f t="shared" si="6"/>
        <v>0</v>
      </c>
      <c r="R40" s="13">
        <f t="shared" si="9"/>
        <v>0</v>
      </c>
      <c r="S40" s="45"/>
      <c r="T40" s="11"/>
      <c r="U40" s="11"/>
      <c r="V40" s="11"/>
      <c r="W40" s="11"/>
      <c r="X40" s="11"/>
      <c r="Y40" s="11"/>
      <c r="Z40" s="11"/>
    </row>
    <row r="41" spans="2:26">
      <c r="B41" s="5">
        <v>34</v>
      </c>
      <c r="C41" s="22"/>
      <c r="D41" s="22"/>
      <c r="E41" s="22"/>
      <c r="F41" s="22"/>
      <c r="G41" s="54"/>
      <c r="H41" s="22"/>
      <c r="I41" s="11"/>
      <c r="J41" s="20">
        <v>34</v>
      </c>
      <c r="K41" s="12">
        <f t="shared" si="7"/>
        <v>0</v>
      </c>
      <c r="L41" s="12">
        <f t="shared" si="8"/>
        <v>0</v>
      </c>
      <c r="M41" s="12" t="str">
        <f t="shared" si="4"/>
        <v>88-5(44)</v>
      </c>
      <c r="N41" s="7">
        <f t="shared" si="1"/>
        <v>0</v>
      </c>
      <c r="O41" s="7">
        <f t="shared" si="2"/>
        <v>0</v>
      </c>
      <c r="P41" s="7">
        <f t="shared" si="5"/>
        <v>0</v>
      </c>
      <c r="Q41" s="13">
        <f t="shared" si="6"/>
        <v>0</v>
      </c>
      <c r="R41" s="13">
        <f t="shared" si="9"/>
        <v>0</v>
      </c>
      <c r="S41" s="45"/>
      <c r="T41" s="11"/>
      <c r="U41" s="11"/>
      <c r="V41" s="11"/>
      <c r="W41" s="11"/>
      <c r="X41" s="11"/>
      <c r="Y41" s="11"/>
      <c r="Z41" s="11"/>
    </row>
    <row r="42" spans="2:26">
      <c r="B42" s="5">
        <v>35</v>
      </c>
      <c r="C42" s="22"/>
      <c r="D42" s="22"/>
      <c r="E42" s="22"/>
      <c r="F42" s="22"/>
      <c r="G42" s="54"/>
      <c r="H42" s="22"/>
      <c r="I42" s="11"/>
      <c r="J42" s="20">
        <v>35</v>
      </c>
      <c r="K42" s="12">
        <f t="shared" si="7"/>
        <v>0</v>
      </c>
      <c r="L42" s="12">
        <f t="shared" si="8"/>
        <v>0</v>
      </c>
      <c r="M42" s="12" t="str">
        <f t="shared" si="4"/>
        <v>88-5(44)</v>
      </c>
      <c r="N42" s="7">
        <f t="shared" si="1"/>
        <v>0</v>
      </c>
      <c r="O42" s="7">
        <f t="shared" si="2"/>
        <v>0</v>
      </c>
      <c r="P42" s="7">
        <f t="shared" si="5"/>
        <v>0</v>
      </c>
      <c r="Q42" s="13">
        <f t="shared" si="6"/>
        <v>0</v>
      </c>
      <c r="R42" s="13">
        <f t="shared" si="9"/>
        <v>0</v>
      </c>
      <c r="S42" s="45"/>
      <c r="T42" s="11"/>
      <c r="U42" s="11"/>
      <c r="V42" s="11"/>
      <c r="W42" s="11"/>
      <c r="X42" s="11"/>
      <c r="Y42" s="11"/>
      <c r="Z42" s="11"/>
    </row>
    <row r="43" spans="2:26">
      <c r="B43" s="5">
        <v>36</v>
      </c>
      <c r="C43" s="22"/>
      <c r="D43" s="22"/>
      <c r="E43" s="22"/>
      <c r="F43" s="22"/>
      <c r="G43" s="54"/>
      <c r="H43" s="22"/>
      <c r="I43" s="11"/>
      <c r="J43" s="20">
        <v>36</v>
      </c>
      <c r="K43" s="12">
        <f t="shared" si="7"/>
        <v>0</v>
      </c>
      <c r="L43" s="12">
        <f t="shared" si="8"/>
        <v>0</v>
      </c>
      <c r="M43" s="12" t="str">
        <f t="shared" si="4"/>
        <v>88-5(44)</v>
      </c>
      <c r="N43" s="7">
        <f t="shared" si="1"/>
        <v>0</v>
      </c>
      <c r="O43" s="7">
        <f t="shared" si="2"/>
        <v>0</v>
      </c>
      <c r="P43" s="7">
        <f t="shared" si="5"/>
        <v>0</v>
      </c>
      <c r="Q43" s="13">
        <f t="shared" si="6"/>
        <v>0</v>
      </c>
      <c r="R43" s="13">
        <f t="shared" si="9"/>
        <v>0</v>
      </c>
      <c r="S43" s="45"/>
      <c r="T43" s="11"/>
      <c r="U43" s="11"/>
      <c r="V43" s="11"/>
      <c r="W43" s="11"/>
      <c r="X43" s="11"/>
      <c r="Y43" s="11"/>
      <c r="Z43" s="11"/>
    </row>
    <row r="44" spans="2:26">
      <c r="B44" s="5">
        <v>37</v>
      </c>
      <c r="C44" s="22"/>
      <c r="D44" s="22"/>
      <c r="E44" s="22"/>
      <c r="F44" s="22"/>
      <c r="G44" s="54"/>
      <c r="H44" s="22"/>
      <c r="I44" s="11"/>
      <c r="J44" s="20">
        <v>37</v>
      </c>
      <c r="K44" s="12">
        <f t="shared" si="7"/>
        <v>0</v>
      </c>
      <c r="L44" s="12">
        <f t="shared" si="8"/>
        <v>0</v>
      </c>
      <c r="M44" s="12" t="str">
        <f t="shared" si="4"/>
        <v>88-5(44)</v>
      </c>
      <c r="N44" s="7">
        <f t="shared" si="1"/>
        <v>0</v>
      </c>
      <c r="O44" s="7">
        <f t="shared" si="2"/>
        <v>0</v>
      </c>
      <c r="P44" s="7">
        <f t="shared" si="5"/>
        <v>0</v>
      </c>
      <c r="Q44" s="13">
        <f t="shared" si="6"/>
        <v>0</v>
      </c>
      <c r="R44" s="13">
        <f t="shared" si="9"/>
        <v>0</v>
      </c>
      <c r="S44" s="45"/>
      <c r="T44" s="11"/>
      <c r="U44" s="11"/>
      <c r="V44" s="11"/>
      <c r="W44" s="11"/>
      <c r="X44" s="11"/>
      <c r="Y44" s="11"/>
      <c r="Z44" s="11"/>
    </row>
    <row r="45" spans="2:26">
      <c r="B45" s="5">
        <v>38</v>
      </c>
      <c r="C45" s="22"/>
      <c r="D45" s="22"/>
      <c r="E45" s="22"/>
      <c r="F45" s="22"/>
      <c r="G45" s="54"/>
      <c r="H45" s="22"/>
      <c r="I45" s="11"/>
      <c r="J45" s="20">
        <v>38</v>
      </c>
      <c r="K45" s="12">
        <f t="shared" si="7"/>
        <v>0</v>
      </c>
      <c r="L45" s="12">
        <f t="shared" si="8"/>
        <v>0</v>
      </c>
      <c r="M45" s="12" t="str">
        <f t="shared" si="4"/>
        <v>88-5(44)</v>
      </c>
      <c r="N45" s="7">
        <f t="shared" si="1"/>
        <v>0</v>
      </c>
      <c r="O45" s="7">
        <f t="shared" si="2"/>
        <v>0</v>
      </c>
      <c r="P45" s="7">
        <f t="shared" si="5"/>
        <v>0</v>
      </c>
      <c r="Q45" s="13">
        <f t="shared" si="6"/>
        <v>0</v>
      </c>
      <c r="R45" s="13">
        <f t="shared" si="9"/>
        <v>0</v>
      </c>
      <c r="S45" s="45"/>
      <c r="T45" s="11"/>
      <c r="U45" s="11"/>
      <c r="V45" s="11"/>
      <c r="W45" s="11"/>
      <c r="X45" s="11"/>
      <c r="Y45" s="11"/>
      <c r="Z45" s="11"/>
    </row>
    <row r="46" spans="2:26">
      <c r="B46" s="5">
        <v>39</v>
      </c>
      <c r="C46" s="22"/>
      <c r="D46" s="22"/>
      <c r="E46" s="22"/>
      <c r="F46" s="22"/>
      <c r="G46" s="54"/>
      <c r="H46" s="22"/>
      <c r="I46" s="11"/>
      <c r="J46" s="20">
        <v>39</v>
      </c>
      <c r="K46" s="12">
        <f t="shared" si="7"/>
        <v>0</v>
      </c>
      <c r="L46" s="12">
        <f t="shared" si="8"/>
        <v>0</v>
      </c>
      <c r="M46" s="12" t="str">
        <f t="shared" si="4"/>
        <v>88-5(44)</v>
      </c>
      <c r="N46" s="7">
        <f t="shared" si="1"/>
        <v>0</v>
      </c>
      <c r="O46" s="7">
        <f t="shared" si="2"/>
        <v>0</v>
      </c>
      <c r="P46" s="7">
        <f t="shared" si="5"/>
        <v>0</v>
      </c>
      <c r="Q46" s="13">
        <f t="shared" si="6"/>
        <v>0</v>
      </c>
      <c r="R46" s="13">
        <f t="shared" si="9"/>
        <v>0</v>
      </c>
      <c r="S46" s="45"/>
      <c r="T46" s="11"/>
      <c r="U46" s="11"/>
      <c r="V46" s="11"/>
      <c r="W46" s="11"/>
      <c r="X46" s="11"/>
      <c r="Y46" s="11"/>
      <c r="Z46" s="11"/>
    </row>
    <row r="47" spans="2:26">
      <c r="B47" s="5">
        <v>40</v>
      </c>
      <c r="C47" s="22"/>
      <c r="D47" s="22"/>
      <c r="E47" s="22"/>
      <c r="F47" s="22"/>
      <c r="G47" s="54"/>
      <c r="H47" s="22"/>
      <c r="I47" s="11"/>
      <c r="J47" s="20">
        <v>40</v>
      </c>
      <c r="K47" s="12">
        <f t="shared" si="7"/>
        <v>0</v>
      </c>
      <c r="L47" s="12">
        <f t="shared" si="8"/>
        <v>0</v>
      </c>
      <c r="M47" s="12" t="str">
        <f t="shared" si="4"/>
        <v>88-5(44)</v>
      </c>
      <c r="N47" s="7">
        <f t="shared" si="1"/>
        <v>0</v>
      </c>
      <c r="O47" s="7">
        <f t="shared" si="2"/>
        <v>0</v>
      </c>
      <c r="P47" s="7">
        <f t="shared" si="5"/>
        <v>0</v>
      </c>
      <c r="Q47" s="13">
        <f t="shared" si="6"/>
        <v>0</v>
      </c>
      <c r="R47" s="13">
        <f t="shared" si="9"/>
        <v>0</v>
      </c>
      <c r="S47" s="45"/>
      <c r="T47" s="11"/>
      <c r="U47" s="11"/>
      <c r="V47" s="11"/>
      <c r="W47" s="11"/>
      <c r="X47" s="11"/>
      <c r="Y47" s="11"/>
      <c r="Z47" s="11"/>
    </row>
    <row r="48" spans="2:26"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9:26"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9:26"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9:26"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9:26"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9:26"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9:26"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9:26"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9:26"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9:26"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9:26"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9:26"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9:26"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9:26"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9:26"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9:26"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9:26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9:26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9:26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9:26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9:26"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9:26"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9:26"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9:26"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9:26"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9:26"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9:26"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9:26"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9:26"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9:26"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9:26"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9:26"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9:26"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9:26"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9:26"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9:26"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9:26"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9:26"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9:26"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9:26"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9:26"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9:26"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9:26"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9:26"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9:26"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9:26"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9:26"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9:26"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9:26"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9:26"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9:26"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9:26"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9:26"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9:26"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9:26"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9:26"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9:26"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9:26"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9:26"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9:26"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9:26"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9:26"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9:26"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9:26"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9:26"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9:26"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9:26"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9:26"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9:26"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9:26"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9:26"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9:26"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9:26"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9:26"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9:26"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9:26"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9:26"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9:26"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9:26"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9:26"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9:26"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9:26"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9:26"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9:26"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9:26"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9:26"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9:26"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9:26"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9:26"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9:26"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9:26"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9:26"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9:26"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9:26"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</sheetData>
  <sortState ref="C2:G12">
    <sortCondition ref="G1"/>
  </sortState>
  <mergeCells count="9">
    <mergeCell ref="B6:H6"/>
    <mergeCell ref="P6:P7"/>
    <mergeCell ref="Q6:Q7"/>
    <mergeCell ref="R6:R7"/>
    <mergeCell ref="N6:O6"/>
    <mergeCell ref="J6:J7"/>
    <mergeCell ref="K6:K7"/>
    <mergeCell ref="L6:L7"/>
    <mergeCell ref="M6:M7"/>
  </mergeCells>
  <pageMargins left="0.7" right="0.7" top="0.75" bottom="0.75" header="0.3" footer="0.3"/>
  <pageSetup paperSize="9" scale="77" orientation="portrait" verticalDpi="0" r:id="rId1"/>
  <colBreaks count="2" manualBreakCount="2">
    <brk id="9" max="1048575" man="1"/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95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58" t="s">
        <v>9</v>
      </c>
      <c r="D6" s="134" t="s">
        <v>29</v>
      </c>
      <c r="E6" s="135"/>
      <c r="F6" s="26"/>
    </row>
    <row r="7" spans="1:9" ht="15.75">
      <c r="A7" s="136" t="s">
        <v>96</v>
      </c>
      <c r="B7" s="137"/>
      <c r="C7" s="28" t="str">
        <f>'GPS точки Заріччя'!$L$2</f>
        <v>88-5(44)</v>
      </c>
      <c r="D7" s="140">
        <v>155.19999999999999</v>
      </c>
      <c r="E7" s="141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69">
        <f>D7-2.3</f>
        <v>152.89999999999998</v>
      </c>
      <c r="C11" s="59">
        <v>65</v>
      </c>
      <c r="D11" s="128"/>
      <c r="E11" s="128"/>
      <c r="F11" s="26"/>
    </row>
    <row r="12" spans="1:9" ht="15">
      <c r="A12" s="59">
        <v>2</v>
      </c>
      <c r="B12" s="59">
        <f>D7-2</f>
        <v>153.19999999999999</v>
      </c>
      <c r="C12" s="59">
        <v>32</v>
      </c>
      <c r="D12" s="130" t="s">
        <v>78</v>
      </c>
      <c r="E12" s="130"/>
      <c r="F12" s="26"/>
    </row>
    <row r="13" spans="1:9" ht="15">
      <c r="A13" s="59">
        <v>3</v>
      </c>
      <c r="B13" s="59"/>
      <c r="C13" s="59"/>
      <c r="D13" s="130"/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 t="s">
        <v>79</v>
      </c>
      <c r="B21" s="70" t="s">
        <v>97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64" t="s">
        <v>66</v>
      </c>
      <c r="B25" s="59">
        <v>0.7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/>
      <c r="C29" s="58"/>
      <c r="D29" s="128"/>
      <c r="E29" s="128"/>
      <c r="F29" s="26"/>
    </row>
    <row r="30" spans="1:6" ht="15">
      <c r="A30" s="59">
        <v>2</v>
      </c>
      <c r="B30" s="59">
        <v>20</v>
      </c>
      <c r="C30" s="58" t="s">
        <v>69</v>
      </c>
      <c r="D30" s="128" t="s">
        <v>77</v>
      </c>
      <c r="E30" s="128"/>
      <c r="F30" s="26"/>
    </row>
    <row r="31" spans="1:6" ht="15">
      <c r="A31" s="59">
        <v>3</v>
      </c>
      <c r="B31" s="59"/>
      <c r="C31" s="58"/>
      <c r="D31" s="128"/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17" ht="15">
      <c r="A33" s="59">
        <v>5</v>
      </c>
      <c r="B33" s="59"/>
      <c r="C33" s="58"/>
      <c r="D33" s="128"/>
      <c r="E33" s="128"/>
      <c r="F33" s="26"/>
    </row>
    <row r="34" spans="1:17" ht="15">
      <c r="A34" s="59">
        <v>6</v>
      </c>
      <c r="B34" s="59"/>
      <c r="C34" s="58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60"/>
      <c r="B42" s="60"/>
      <c r="C42" s="60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61"/>
      <c r="B43" s="61"/>
      <c r="C43" s="61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61"/>
      <c r="B44" s="61"/>
      <c r="C44" s="61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61"/>
      <c r="B45" s="61"/>
      <c r="C45" s="61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61"/>
      <c r="B46" s="61"/>
      <c r="C46" s="61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61"/>
      <c r="B47" s="61"/>
      <c r="C47" s="61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61"/>
      <c r="B48" s="61"/>
      <c r="C48" s="61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61"/>
      <c r="D49" s="61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60"/>
      <c r="B52" s="60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61"/>
      <c r="B53" s="61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60"/>
      <c r="B56" s="60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61"/>
      <c r="B57" s="61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60"/>
      <c r="B60" s="60"/>
      <c r="C60" s="60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61"/>
      <c r="B61" s="61"/>
      <c r="C61" s="60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61"/>
      <c r="B62" s="61"/>
      <c r="C62" s="60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61"/>
      <c r="B63" s="61"/>
      <c r="C63" s="60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61"/>
      <c r="B64" s="61"/>
      <c r="C64" s="60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61"/>
      <c r="B65" s="61"/>
      <c r="C65" s="60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61"/>
      <c r="B66" s="61"/>
      <c r="C66" s="60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2:E42"/>
    <mergeCell ref="C20:E20"/>
    <mergeCell ref="C21:E21"/>
    <mergeCell ref="C24:E24"/>
    <mergeCell ref="C25:E25"/>
    <mergeCell ref="D28:E28"/>
    <mergeCell ref="D29:E29"/>
    <mergeCell ref="D30:E30"/>
    <mergeCell ref="D31:E31"/>
    <mergeCell ref="D32:E32"/>
    <mergeCell ref="D33:E33"/>
    <mergeCell ref="D34:E34"/>
    <mergeCell ref="D61:E61"/>
    <mergeCell ref="D43:E43"/>
    <mergeCell ref="D44:E44"/>
    <mergeCell ref="D45:E45"/>
    <mergeCell ref="D46:E46"/>
    <mergeCell ref="D47:E47"/>
    <mergeCell ref="D48:E48"/>
    <mergeCell ref="C52:E52"/>
    <mergeCell ref="C53:E53"/>
    <mergeCell ref="C56:E56"/>
    <mergeCell ref="C57:E57"/>
    <mergeCell ref="D60:E60"/>
    <mergeCell ref="D62:E62"/>
    <mergeCell ref="D63:E63"/>
    <mergeCell ref="D64:E64"/>
    <mergeCell ref="D65:E65"/>
    <mergeCell ref="D66:E6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2:Q59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2.25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84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58" t="s">
        <v>9</v>
      </c>
      <c r="D6" s="134" t="s">
        <v>29</v>
      </c>
      <c r="E6" s="135"/>
      <c r="F6" s="26"/>
    </row>
    <row r="7" spans="1:9" ht="15.75">
      <c r="A7" s="136" t="str">
        <f>'GPS точки Заріччя'!K11</f>
        <v>В44-35</v>
      </c>
      <c r="B7" s="137"/>
      <c r="C7" s="28" t="str">
        <f>'GPS точки Заріччя'!$L$2</f>
        <v>88-5(44)</v>
      </c>
      <c r="D7" s="138" t="str">
        <f>'GPS точки Заріччя'!L11</f>
        <v>156,16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59">
        <f>D7-2</f>
        <v>154.16</v>
      </c>
      <c r="C11" s="59">
        <v>100</v>
      </c>
      <c r="D11" s="128"/>
      <c r="E11" s="128"/>
      <c r="F11" s="26"/>
    </row>
    <row r="12" spans="1:9" ht="15">
      <c r="A12" s="59">
        <v>2</v>
      </c>
      <c r="B12" s="59"/>
      <c r="C12" s="59"/>
      <c r="D12" s="130"/>
      <c r="E12" s="130"/>
      <c r="F12" s="26"/>
    </row>
    <row r="13" spans="1:9" ht="15">
      <c r="A13" s="59">
        <v>3</v>
      </c>
      <c r="B13" s="59"/>
      <c r="C13" s="59"/>
      <c r="D13" s="130"/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 t="s">
        <v>79</v>
      </c>
      <c r="B21" s="70">
        <v>1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59" t="s">
        <v>68</v>
      </c>
      <c r="B25" s="59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>
        <v>20</v>
      </c>
      <c r="C29" s="58" t="s">
        <v>69</v>
      </c>
      <c r="D29" s="128" t="s">
        <v>76</v>
      </c>
      <c r="E29" s="128"/>
      <c r="F29" s="26"/>
    </row>
    <row r="30" spans="1:6" ht="15">
      <c r="A30" s="59">
        <v>2</v>
      </c>
      <c r="B30" s="59"/>
      <c r="C30" s="58"/>
      <c r="D30" s="128"/>
      <c r="E30" s="128"/>
      <c r="F30" s="26"/>
    </row>
    <row r="31" spans="1:6" ht="15">
      <c r="A31" s="59">
        <v>3</v>
      </c>
      <c r="B31" s="59"/>
      <c r="C31" s="58"/>
      <c r="D31" s="128"/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17" ht="15">
      <c r="A33" s="59">
        <v>5</v>
      </c>
      <c r="B33" s="59"/>
      <c r="C33" s="58"/>
      <c r="D33" s="128"/>
      <c r="E33" s="128"/>
      <c r="F33" s="26"/>
    </row>
    <row r="34" spans="1:17" ht="15">
      <c r="A34" s="59">
        <v>6</v>
      </c>
      <c r="B34" s="59"/>
      <c r="C34" s="58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61"/>
      <c r="B40" s="61"/>
      <c r="C40" s="60"/>
      <c r="D40" s="125"/>
      <c r="E40" s="125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61"/>
      <c r="B41" s="61"/>
      <c r="C41" s="60"/>
      <c r="D41" s="125"/>
      <c r="E41" s="125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61"/>
      <c r="B42" s="61"/>
      <c r="C42" s="60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61"/>
      <c r="B43" s="61"/>
      <c r="C43" s="60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61"/>
      <c r="B44" s="61"/>
      <c r="C44" s="60"/>
      <c r="D44" s="125"/>
      <c r="E44" s="125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61"/>
      <c r="B45" s="61"/>
      <c r="C45" s="60"/>
      <c r="D45" s="125"/>
      <c r="E45" s="125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36"/>
      <c r="B46" s="36"/>
      <c r="C46" s="36"/>
      <c r="D46" s="36"/>
      <c r="E46" s="36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39"/>
      <c r="B47" s="35"/>
      <c r="C47" s="35"/>
      <c r="D47" s="35"/>
      <c r="E47" s="35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>
      <c r="A48" s="39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>
      <c r="A49" s="40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</sheetData>
  <mergeCells count="29">
    <mergeCell ref="D11:E11"/>
    <mergeCell ref="D12:E12"/>
    <mergeCell ref="D6:E6"/>
    <mergeCell ref="D7:E7"/>
    <mergeCell ref="A4:E4"/>
    <mergeCell ref="A6:B6"/>
    <mergeCell ref="A7:B7"/>
    <mergeCell ref="D32:E32"/>
    <mergeCell ref="D33:E33"/>
    <mergeCell ref="D34:E34"/>
    <mergeCell ref="D13:E13"/>
    <mergeCell ref="D14:E14"/>
    <mergeCell ref="D15:E15"/>
    <mergeCell ref="D44:E44"/>
    <mergeCell ref="D45:E45"/>
    <mergeCell ref="D28:E28"/>
    <mergeCell ref="D10:E10"/>
    <mergeCell ref="D41:E41"/>
    <mergeCell ref="D42:E42"/>
    <mergeCell ref="D43:E43"/>
    <mergeCell ref="D16:E16"/>
    <mergeCell ref="C20:E20"/>
    <mergeCell ref="C21:E21"/>
    <mergeCell ref="C24:E24"/>
    <mergeCell ref="C25:E25"/>
    <mergeCell ref="D40:E40"/>
    <mergeCell ref="D29:E29"/>
    <mergeCell ref="D30:E30"/>
    <mergeCell ref="D31:E31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2:Q46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2.25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85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58" t="s">
        <v>9</v>
      </c>
      <c r="D6" s="134" t="s">
        <v>29</v>
      </c>
      <c r="E6" s="135"/>
      <c r="F6" s="26"/>
    </row>
    <row r="7" spans="1:9" ht="15.75">
      <c r="A7" s="136" t="str">
        <f>'GPS точки Заріччя'!K12</f>
        <v>В44-36</v>
      </c>
      <c r="B7" s="137"/>
      <c r="C7" s="28" t="str">
        <f>'GPS точки Заріччя'!$L$2</f>
        <v>88-5(44)</v>
      </c>
      <c r="D7" s="138" t="str">
        <f>'GPS точки Заріччя'!L12</f>
        <v>156,92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58" t="s">
        <v>31</v>
      </c>
      <c r="B10" s="58" t="s">
        <v>32</v>
      </c>
      <c r="C10" s="58" t="s">
        <v>33</v>
      </c>
      <c r="D10" s="128" t="s">
        <v>34</v>
      </c>
      <c r="E10" s="128"/>
      <c r="F10" s="26"/>
    </row>
    <row r="11" spans="1:9" ht="15">
      <c r="A11" s="59">
        <v>1</v>
      </c>
      <c r="B11" s="59">
        <f>D7-1.6</f>
        <v>155.32</v>
      </c>
      <c r="C11" s="59">
        <v>20</v>
      </c>
      <c r="D11" s="128"/>
      <c r="E11" s="128"/>
      <c r="F11" s="26"/>
    </row>
    <row r="12" spans="1:9" ht="15">
      <c r="A12" s="59">
        <v>2</v>
      </c>
      <c r="B12" s="59"/>
      <c r="C12" s="59"/>
      <c r="D12" s="130"/>
      <c r="E12" s="130"/>
      <c r="F12" s="26"/>
    </row>
    <row r="13" spans="1:9" ht="15">
      <c r="A13" s="59">
        <v>3</v>
      </c>
      <c r="B13" s="59"/>
      <c r="C13" s="59"/>
      <c r="D13" s="130"/>
      <c r="E13" s="130"/>
      <c r="F13" s="26"/>
    </row>
    <row r="14" spans="1:9" ht="15">
      <c r="A14" s="59">
        <v>4</v>
      </c>
      <c r="B14" s="59"/>
      <c r="C14" s="59"/>
      <c r="D14" s="130"/>
      <c r="E14" s="130"/>
      <c r="F14" s="26"/>
    </row>
    <row r="15" spans="1:9" ht="15">
      <c r="A15" s="59">
        <v>5</v>
      </c>
      <c r="B15" s="59"/>
      <c r="C15" s="59"/>
      <c r="D15" s="130"/>
      <c r="E15" s="130"/>
      <c r="F15" s="26"/>
    </row>
    <row r="16" spans="1:9" ht="15">
      <c r="A16" s="59">
        <v>6</v>
      </c>
      <c r="B16" s="59"/>
      <c r="C16" s="59"/>
      <c r="D16" s="130"/>
      <c r="E16" s="130"/>
      <c r="F16" s="26"/>
    </row>
    <row r="17" spans="1:6" ht="15">
      <c r="A17" s="26" t="s">
        <v>35</v>
      </c>
      <c r="B17" s="26"/>
      <c r="C17" s="61"/>
      <c r="D17" s="61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58" t="s">
        <v>37</v>
      </c>
      <c r="B20" s="58" t="s">
        <v>38</v>
      </c>
      <c r="C20" s="129" t="s">
        <v>34</v>
      </c>
      <c r="D20" s="129"/>
      <c r="E20" s="129"/>
      <c r="F20" s="26"/>
    </row>
    <row r="21" spans="1:6" ht="15">
      <c r="A21" s="59" t="s">
        <v>86</v>
      </c>
      <c r="B21" s="70">
        <v>1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58" t="s">
        <v>40</v>
      </c>
      <c r="B24" s="58" t="s">
        <v>38</v>
      </c>
      <c r="C24" s="129" t="s">
        <v>34</v>
      </c>
      <c r="D24" s="129"/>
      <c r="E24" s="129"/>
      <c r="F24" s="26"/>
    </row>
    <row r="25" spans="1:6" ht="15">
      <c r="A25" s="59" t="s">
        <v>78</v>
      </c>
      <c r="B25" s="59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58" t="s">
        <v>31</v>
      </c>
      <c r="B28" s="58" t="s">
        <v>42</v>
      </c>
      <c r="C28" s="58" t="s">
        <v>43</v>
      </c>
      <c r="D28" s="128" t="s">
        <v>34</v>
      </c>
      <c r="E28" s="128"/>
      <c r="F28" s="26"/>
    </row>
    <row r="29" spans="1:6" ht="15">
      <c r="A29" s="59">
        <v>1</v>
      </c>
      <c r="B29" s="59">
        <v>20</v>
      </c>
      <c r="C29" s="58" t="s">
        <v>69</v>
      </c>
      <c r="D29" s="128" t="s">
        <v>77</v>
      </c>
      <c r="E29" s="128"/>
      <c r="F29" s="26"/>
    </row>
    <row r="30" spans="1:6" ht="15">
      <c r="A30" s="59">
        <v>2</v>
      </c>
      <c r="B30" s="59"/>
      <c r="C30" s="58"/>
      <c r="D30" s="128"/>
      <c r="E30" s="128"/>
      <c r="F30" s="26"/>
    </row>
    <row r="31" spans="1:6" ht="15">
      <c r="A31" s="59">
        <v>3</v>
      </c>
      <c r="B31" s="59"/>
      <c r="C31" s="58"/>
      <c r="D31" s="128"/>
      <c r="E31" s="128"/>
      <c r="F31" s="26"/>
    </row>
    <row r="32" spans="1:6" ht="15">
      <c r="A32" s="59">
        <v>4</v>
      </c>
      <c r="B32" s="59"/>
      <c r="C32" s="58"/>
      <c r="D32" s="128"/>
      <c r="E32" s="128"/>
      <c r="F32" s="26"/>
    </row>
    <row r="33" spans="1:17" ht="15">
      <c r="A33" s="59">
        <v>5</v>
      </c>
      <c r="B33" s="59"/>
      <c r="C33" s="58"/>
      <c r="D33" s="128"/>
      <c r="E33" s="128"/>
      <c r="F33" s="26"/>
    </row>
    <row r="34" spans="1:17" ht="15">
      <c r="A34" s="59">
        <v>6</v>
      </c>
      <c r="B34" s="59"/>
      <c r="C34" s="58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</sheetData>
  <mergeCells count="23">
    <mergeCell ref="A4:E4"/>
    <mergeCell ref="D14:E14"/>
    <mergeCell ref="D15:E15"/>
    <mergeCell ref="D16:E16"/>
    <mergeCell ref="C20:E20"/>
    <mergeCell ref="A6:B6"/>
    <mergeCell ref="A7:B7"/>
    <mergeCell ref="D10:E10"/>
    <mergeCell ref="D11:E11"/>
    <mergeCell ref="D12:E12"/>
    <mergeCell ref="D13:E13"/>
    <mergeCell ref="D6:E6"/>
    <mergeCell ref="D7:E7"/>
    <mergeCell ref="C21:E21"/>
    <mergeCell ref="C24:E24"/>
    <mergeCell ref="D33:E33"/>
    <mergeCell ref="D34:E34"/>
    <mergeCell ref="C25:E25"/>
    <mergeCell ref="D28:E28"/>
    <mergeCell ref="D29:E29"/>
    <mergeCell ref="D30:E30"/>
    <mergeCell ref="D31:E31"/>
    <mergeCell ref="D32:E32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1565"/>
  <sheetViews>
    <sheetView workbookViewId="0">
      <selection sqref="A1:E1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1" spans="1:15" ht="30" customHeight="1">
      <c r="A1" s="131" t="s">
        <v>26</v>
      </c>
      <c r="B1" s="131"/>
      <c r="C1" s="131"/>
      <c r="D1" s="131"/>
      <c r="E1" s="131"/>
      <c r="F1" s="24"/>
      <c r="O1" s="25">
        <v>1</v>
      </c>
    </row>
    <row r="2" spans="1:15" ht="15">
      <c r="A2" s="24" t="s">
        <v>27</v>
      </c>
      <c r="B2" s="24"/>
      <c r="C2" s="24"/>
      <c r="D2" s="24"/>
      <c r="E2" s="24"/>
      <c r="F2" s="26"/>
      <c r="I2" s="26" t="s">
        <v>28</v>
      </c>
    </row>
    <row r="3" spans="1:15" ht="30" customHeight="1">
      <c r="A3" s="132" t="s">
        <v>8</v>
      </c>
      <c r="B3" s="133"/>
      <c r="C3" s="27" t="s">
        <v>9</v>
      </c>
      <c r="D3" s="56" t="s">
        <v>29</v>
      </c>
      <c r="E3" s="56" t="s">
        <v>52</v>
      </c>
      <c r="F3" s="26"/>
    </row>
    <row r="4" spans="1:15" ht="15.75">
      <c r="A4" s="136" t="str">
        <f>'GPS точки Заріччя'!K8</f>
        <v>В44-1</v>
      </c>
      <c r="B4" s="137"/>
      <c r="C4" s="28" t="str">
        <f>'GPS точки Заріччя'!$L$2</f>
        <v>88-5(44)</v>
      </c>
      <c r="D4" s="29" t="str">
        <f>'GPS точки Заріччя'!L8</f>
        <v>154,11</v>
      </c>
      <c r="E4" s="62">
        <f>'GPS точки Заріччя'!R8</f>
        <v>0</v>
      </c>
      <c r="F4" s="26"/>
    </row>
    <row r="5" spans="1:15" ht="15">
      <c r="A5" s="24"/>
      <c r="B5" s="24"/>
      <c r="C5" s="24"/>
      <c r="D5" s="24"/>
      <c r="E5" s="24"/>
      <c r="F5" s="26"/>
    </row>
    <row r="6" spans="1:15" ht="15">
      <c r="A6" s="26" t="s">
        <v>30</v>
      </c>
      <c r="B6" s="26"/>
      <c r="C6" s="26"/>
      <c r="D6" s="26"/>
      <c r="E6" s="26"/>
      <c r="F6" s="26"/>
    </row>
    <row r="7" spans="1:15" ht="45">
      <c r="A7" s="27" t="s">
        <v>31</v>
      </c>
      <c r="B7" s="27" t="s">
        <v>32</v>
      </c>
      <c r="C7" s="27" t="s">
        <v>33</v>
      </c>
      <c r="D7" s="128" t="s">
        <v>34</v>
      </c>
      <c r="E7" s="128"/>
      <c r="F7" s="26"/>
    </row>
    <row r="8" spans="1:15" ht="15">
      <c r="A8" s="30">
        <v>1</v>
      </c>
      <c r="B8" s="30"/>
      <c r="C8" s="30"/>
      <c r="D8" s="128"/>
      <c r="E8" s="128"/>
      <c r="F8" s="26"/>
    </row>
    <row r="9" spans="1:15" ht="15">
      <c r="A9" s="30">
        <v>2</v>
      </c>
      <c r="B9" s="30"/>
      <c r="C9" s="30"/>
      <c r="D9" s="130"/>
      <c r="E9" s="130"/>
      <c r="F9" s="26"/>
    </row>
    <row r="10" spans="1:15" ht="15">
      <c r="A10" s="30">
        <v>3</v>
      </c>
      <c r="B10" s="30"/>
      <c r="C10" s="30"/>
      <c r="D10" s="130"/>
      <c r="E10" s="130"/>
      <c r="F10" s="26"/>
    </row>
    <row r="11" spans="1:15" ht="15">
      <c r="A11" s="30">
        <v>4</v>
      </c>
      <c r="B11" s="30"/>
      <c r="C11" s="30"/>
      <c r="D11" s="130"/>
      <c r="E11" s="130"/>
      <c r="F11" s="26"/>
    </row>
    <row r="12" spans="1:15" ht="15">
      <c r="A12" s="30">
        <v>5</v>
      </c>
      <c r="B12" s="30"/>
      <c r="C12" s="30"/>
      <c r="D12" s="130"/>
      <c r="E12" s="130"/>
      <c r="F12" s="26"/>
    </row>
    <row r="13" spans="1:15" ht="15">
      <c r="A13" s="30">
        <v>6</v>
      </c>
      <c r="B13" s="30"/>
      <c r="C13" s="30"/>
      <c r="D13" s="130"/>
      <c r="E13" s="130"/>
      <c r="F13" s="26"/>
    </row>
    <row r="14" spans="1:15" ht="15">
      <c r="A14" s="26" t="s">
        <v>35</v>
      </c>
      <c r="B14" s="26"/>
      <c r="C14" s="31"/>
      <c r="D14" s="31"/>
      <c r="E14" s="26"/>
      <c r="F14" s="26"/>
    </row>
    <row r="15" spans="1:15" ht="15">
      <c r="A15" s="26"/>
      <c r="B15" s="26"/>
      <c r="C15" s="26"/>
      <c r="D15" s="26"/>
      <c r="E15" s="26"/>
      <c r="F15" s="26"/>
    </row>
    <row r="16" spans="1:15" ht="15">
      <c r="A16" s="26" t="s">
        <v>36</v>
      </c>
      <c r="B16" s="26"/>
      <c r="C16" s="26"/>
      <c r="D16" s="26"/>
      <c r="E16" s="26"/>
      <c r="F16" s="26"/>
    </row>
    <row r="17" spans="1:6" ht="15">
      <c r="A17" s="27" t="s">
        <v>37</v>
      </c>
      <c r="B17" s="27" t="s">
        <v>38</v>
      </c>
      <c r="C17" s="129" t="s">
        <v>34</v>
      </c>
      <c r="D17" s="129"/>
      <c r="E17" s="129"/>
      <c r="F17" s="26"/>
    </row>
    <row r="18" spans="1:6" ht="15">
      <c r="A18" s="30"/>
      <c r="B18" s="30"/>
      <c r="C18" s="130"/>
      <c r="D18" s="130"/>
      <c r="E18" s="130"/>
      <c r="F18" s="26"/>
    </row>
    <row r="19" spans="1:6" ht="15">
      <c r="A19" s="26"/>
      <c r="B19" s="26"/>
      <c r="C19" s="26"/>
      <c r="D19" s="26"/>
      <c r="E19" s="26"/>
      <c r="F19" s="26"/>
    </row>
    <row r="20" spans="1:6" ht="15">
      <c r="A20" s="26" t="s">
        <v>39</v>
      </c>
      <c r="B20" s="26"/>
      <c r="C20" s="26"/>
      <c r="D20" s="26"/>
      <c r="E20" s="26"/>
      <c r="F20" s="26"/>
    </row>
    <row r="21" spans="1:6" ht="15">
      <c r="A21" s="27" t="s">
        <v>40</v>
      </c>
      <c r="B21" s="27" t="s">
        <v>38</v>
      </c>
      <c r="C21" s="129" t="s">
        <v>34</v>
      </c>
      <c r="D21" s="129"/>
      <c r="E21" s="129"/>
      <c r="F21" s="26"/>
    </row>
    <row r="22" spans="1:6" ht="15">
      <c r="A22" s="30"/>
      <c r="B22" s="30"/>
      <c r="C22" s="130"/>
      <c r="D22" s="130"/>
      <c r="E22" s="130"/>
      <c r="F22" s="26"/>
    </row>
    <row r="23" spans="1:6" ht="15">
      <c r="A23" s="26"/>
      <c r="B23" s="26"/>
      <c r="C23" s="26"/>
      <c r="D23" s="26"/>
      <c r="E23" s="26"/>
      <c r="F23" s="26"/>
    </row>
    <row r="24" spans="1:6" ht="15">
      <c r="A24" s="26" t="s">
        <v>41</v>
      </c>
      <c r="B24" s="26"/>
      <c r="C24" s="26"/>
      <c r="D24" s="26"/>
      <c r="E24" s="26"/>
      <c r="F24" s="26"/>
    </row>
    <row r="25" spans="1:6" ht="45">
      <c r="A25" s="27" t="s">
        <v>31</v>
      </c>
      <c r="B25" s="27" t="s">
        <v>42</v>
      </c>
      <c r="C25" s="27" t="s">
        <v>43</v>
      </c>
      <c r="D25" s="128" t="s">
        <v>34</v>
      </c>
      <c r="E25" s="128"/>
      <c r="F25" s="26"/>
    </row>
    <row r="26" spans="1:6" ht="15">
      <c r="A26" s="30">
        <v>1</v>
      </c>
      <c r="B26" s="30"/>
      <c r="C26" s="27"/>
      <c r="D26" s="128"/>
      <c r="E26" s="128"/>
      <c r="F26" s="26"/>
    </row>
    <row r="27" spans="1:6" ht="15">
      <c r="A27" s="30">
        <v>2</v>
      </c>
      <c r="B27" s="30"/>
      <c r="C27" s="27"/>
      <c r="D27" s="128"/>
      <c r="E27" s="128"/>
      <c r="F27" s="26"/>
    </row>
    <row r="28" spans="1:6" ht="15">
      <c r="A28" s="30">
        <v>3</v>
      </c>
      <c r="B28" s="30"/>
      <c r="C28" s="27"/>
      <c r="D28" s="128"/>
      <c r="E28" s="128"/>
      <c r="F28" s="26"/>
    </row>
    <row r="29" spans="1:6" ht="15">
      <c r="A29" s="30">
        <v>4</v>
      </c>
      <c r="B29" s="30"/>
      <c r="C29" s="27"/>
      <c r="D29" s="128"/>
      <c r="E29" s="128"/>
      <c r="F29" s="26"/>
    </row>
    <row r="30" spans="1:6" ht="15">
      <c r="A30" s="30">
        <v>5</v>
      </c>
      <c r="B30" s="30"/>
      <c r="C30" s="27"/>
      <c r="D30" s="128"/>
      <c r="E30" s="128"/>
      <c r="F30" s="26"/>
    </row>
    <row r="31" spans="1:6" ht="15">
      <c r="A31" s="30">
        <v>6</v>
      </c>
      <c r="B31" s="30"/>
      <c r="C31" s="27"/>
      <c r="D31" s="128"/>
      <c r="E31" s="128"/>
      <c r="F31" s="26"/>
    </row>
    <row r="32" spans="1:6" ht="15">
      <c r="A32" s="26"/>
      <c r="B32" s="26"/>
      <c r="C32" s="26"/>
      <c r="D32" s="26"/>
      <c r="E32" s="26"/>
      <c r="F32" s="26"/>
    </row>
    <row r="33" spans="1:15" ht="15">
      <c r="A33" s="32" t="s">
        <v>44</v>
      </c>
      <c r="F33" s="26"/>
    </row>
    <row r="34" spans="1:15">
      <c r="A34" s="32" t="s">
        <v>17</v>
      </c>
    </row>
    <row r="35" spans="1:15">
      <c r="A35" s="33" t="s">
        <v>45</v>
      </c>
    </row>
    <row r="37" spans="1:15">
      <c r="A37" s="25" t="s">
        <v>46</v>
      </c>
    </row>
    <row r="38" spans="1:15">
      <c r="A38" s="25" t="s">
        <v>47</v>
      </c>
    </row>
    <row r="39" spans="1:15" ht="30" customHeight="1">
      <c r="A39" s="131" t="s">
        <v>26</v>
      </c>
      <c r="B39" s="131"/>
      <c r="C39" s="131"/>
      <c r="D39" s="131"/>
      <c r="E39" s="131"/>
      <c r="F39" s="24"/>
      <c r="O39" s="25">
        <v>2</v>
      </c>
    </row>
    <row r="40" spans="1:15" ht="15">
      <c r="A40" s="24" t="s">
        <v>27</v>
      </c>
      <c r="B40" s="24"/>
      <c r="C40" s="24"/>
      <c r="D40" s="24"/>
      <c r="E40" s="24"/>
      <c r="F40" s="26"/>
      <c r="I40" s="26" t="s">
        <v>28</v>
      </c>
    </row>
    <row r="41" spans="1:15" ht="30" customHeight="1">
      <c r="A41" s="132" t="s">
        <v>8</v>
      </c>
      <c r="B41" s="133"/>
      <c r="C41" s="27" t="s">
        <v>9</v>
      </c>
      <c r="D41" s="56" t="s">
        <v>29</v>
      </c>
      <c r="E41" s="56" t="s">
        <v>52</v>
      </c>
      <c r="F41" s="26"/>
    </row>
    <row r="42" spans="1:15" ht="15.75">
      <c r="A42" s="136" t="str">
        <f>'GPS точки Заріччя'!K9</f>
        <v>В44-2</v>
      </c>
      <c r="B42" s="137"/>
      <c r="C42" s="28" t="str">
        <f>'GPS точки Заріччя'!$L$2</f>
        <v>88-5(44)</v>
      </c>
      <c r="D42" s="29" t="str">
        <f>'GPS точки Заріччя'!L9</f>
        <v>154,09</v>
      </c>
      <c r="E42" s="63">
        <f>'GPS точки Заріччя'!R9</f>
        <v>0</v>
      </c>
      <c r="F42" s="26"/>
    </row>
    <row r="43" spans="1:15" ht="15">
      <c r="A43" s="24"/>
      <c r="B43" s="24"/>
      <c r="C43" s="24"/>
      <c r="D43" s="24"/>
      <c r="E43" s="24"/>
      <c r="F43" s="26"/>
    </row>
    <row r="44" spans="1:15" ht="15">
      <c r="A44" s="26" t="s">
        <v>30</v>
      </c>
      <c r="B44" s="26"/>
      <c r="C44" s="26"/>
      <c r="D44" s="26"/>
      <c r="E44" s="26"/>
      <c r="F44" s="26"/>
    </row>
    <row r="45" spans="1:15" ht="45">
      <c r="A45" s="27" t="s">
        <v>31</v>
      </c>
      <c r="B45" s="27" t="s">
        <v>32</v>
      </c>
      <c r="C45" s="27" t="s">
        <v>33</v>
      </c>
      <c r="D45" s="128" t="s">
        <v>34</v>
      </c>
      <c r="E45" s="128"/>
      <c r="F45" s="26"/>
    </row>
    <row r="46" spans="1:15" ht="15">
      <c r="A46" s="30">
        <v>1</v>
      </c>
      <c r="B46" s="30"/>
      <c r="C46" s="30"/>
      <c r="D46" s="128"/>
      <c r="E46" s="128"/>
      <c r="F46" s="26"/>
    </row>
    <row r="47" spans="1:15" ht="15">
      <c r="A47" s="30">
        <v>2</v>
      </c>
      <c r="B47" s="30"/>
      <c r="C47" s="30"/>
      <c r="D47" s="130"/>
      <c r="E47" s="130"/>
      <c r="F47" s="26"/>
    </row>
    <row r="48" spans="1:15" ht="15">
      <c r="A48" s="30">
        <v>3</v>
      </c>
      <c r="B48" s="30"/>
      <c r="C48" s="30"/>
      <c r="D48" s="130"/>
      <c r="E48" s="130"/>
      <c r="F48" s="26"/>
    </row>
    <row r="49" spans="1:6" ht="15">
      <c r="A49" s="30">
        <v>4</v>
      </c>
      <c r="B49" s="30"/>
      <c r="C49" s="30"/>
      <c r="D49" s="130"/>
      <c r="E49" s="130"/>
      <c r="F49" s="26"/>
    </row>
    <row r="50" spans="1:6" ht="15">
      <c r="A50" s="30">
        <v>5</v>
      </c>
      <c r="B50" s="30"/>
      <c r="C50" s="30"/>
      <c r="D50" s="130"/>
      <c r="E50" s="130"/>
      <c r="F50" s="26"/>
    </row>
    <row r="51" spans="1:6" ht="15">
      <c r="A51" s="30">
        <v>6</v>
      </c>
      <c r="B51" s="30"/>
      <c r="C51" s="30"/>
      <c r="D51" s="130"/>
      <c r="E51" s="130"/>
      <c r="F51" s="26"/>
    </row>
    <row r="52" spans="1:6" ht="15">
      <c r="A52" s="26" t="s">
        <v>35</v>
      </c>
      <c r="B52" s="26"/>
      <c r="C52" s="31"/>
      <c r="D52" s="31"/>
      <c r="E52" s="26"/>
      <c r="F52" s="26"/>
    </row>
    <row r="53" spans="1:6" ht="15">
      <c r="A53" s="26"/>
      <c r="B53" s="26"/>
      <c r="C53" s="26"/>
      <c r="D53" s="26"/>
      <c r="E53" s="26"/>
      <c r="F53" s="26"/>
    </row>
    <row r="54" spans="1:6" ht="15">
      <c r="A54" s="26" t="s">
        <v>36</v>
      </c>
      <c r="B54" s="26"/>
      <c r="C54" s="26"/>
      <c r="D54" s="26"/>
      <c r="E54" s="26"/>
      <c r="F54" s="26"/>
    </row>
    <row r="55" spans="1:6" ht="15">
      <c r="A55" s="27" t="s">
        <v>37</v>
      </c>
      <c r="B55" s="27" t="s">
        <v>38</v>
      </c>
      <c r="C55" s="129" t="s">
        <v>34</v>
      </c>
      <c r="D55" s="129"/>
      <c r="E55" s="129"/>
      <c r="F55" s="26"/>
    </row>
    <row r="56" spans="1:6" ht="15">
      <c r="A56" s="30"/>
      <c r="B56" s="30"/>
      <c r="C56" s="130"/>
      <c r="D56" s="130"/>
      <c r="E56" s="130"/>
      <c r="F56" s="26"/>
    </row>
    <row r="57" spans="1:6" ht="15">
      <c r="A57" s="26"/>
      <c r="B57" s="26"/>
      <c r="C57" s="26"/>
      <c r="D57" s="26"/>
      <c r="E57" s="26"/>
      <c r="F57" s="26"/>
    </row>
    <row r="58" spans="1:6" ht="15">
      <c r="A58" s="26" t="s">
        <v>39</v>
      </c>
      <c r="B58" s="26"/>
      <c r="C58" s="26"/>
      <c r="D58" s="26"/>
      <c r="E58" s="26"/>
      <c r="F58" s="26"/>
    </row>
    <row r="59" spans="1:6" ht="15">
      <c r="A59" s="27" t="s">
        <v>40</v>
      </c>
      <c r="B59" s="27" t="s">
        <v>38</v>
      </c>
      <c r="C59" s="129" t="s">
        <v>34</v>
      </c>
      <c r="D59" s="129"/>
      <c r="E59" s="129"/>
      <c r="F59" s="26"/>
    </row>
    <row r="60" spans="1:6" ht="15">
      <c r="A60" s="30"/>
      <c r="B60" s="30"/>
      <c r="C60" s="130"/>
      <c r="D60" s="130"/>
      <c r="E60" s="130"/>
      <c r="F60" s="26"/>
    </row>
    <row r="61" spans="1:6" ht="15">
      <c r="A61" s="26"/>
      <c r="B61" s="26"/>
      <c r="C61" s="26"/>
      <c r="D61" s="26"/>
      <c r="E61" s="26"/>
      <c r="F61" s="26"/>
    </row>
    <row r="62" spans="1:6" ht="15">
      <c r="A62" s="26" t="s">
        <v>41</v>
      </c>
      <c r="B62" s="26"/>
      <c r="C62" s="26"/>
      <c r="D62" s="26"/>
      <c r="E62" s="26"/>
      <c r="F62" s="26"/>
    </row>
    <row r="63" spans="1:6" ht="45">
      <c r="A63" s="27" t="s">
        <v>31</v>
      </c>
      <c r="B63" s="27" t="s">
        <v>42</v>
      </c>
      <c r="C63" s="27" t="s">
        <v>43</v>
      </c>
      <c r="D63" s="128" t="s">
        <v>34</v>
      </c>
      <c r="E63" s="128"/>
      <c r="F63" s="26"/>
    </row>
    <row r="64" spans="1:6" ht="15">
      <c r="A64" s="30">
        <v>1</v>
      </c>
      <c r="B64" s="30"/>
      <c r="C64" s="27"/>
      <c r="D64" s="128"/>
      <c r="E64" s="128"/>
      <c r="F64" s="26"/>
    </row>
    <row r="65" spans="1:15" ht="15">
      <c r="A65" s="30">
        <v>2</v>
      </c>
      <c r="B65" s="30"/>
      <c r="C65" s="27"/>
      <c r="D65" s="128"/>
      <c r="E65" s="128"/>
      <c r="F65" s="26"/>
    </row>
    <row r="66" spans="1:15" ht="15">
      <c r="A66" s="30">
        <v>3</v>
      </c>
      <c r="B66" s="30"/>
      <c r="C66" s="27"/>
      <c r="D66" s="128"/>
      <c r="E66" s="128"/>
      <c r="F66" s="26"/>
    </row>
    <row r="67" spans="1:15" ht="15">
      <c r="A67" s="30">
        <v>4</v>
      </c>
      <c r="B67" s="30"/>
      <c r="C67" s="27"/>
      <c r="D67" s="128"/>
      <c r="E67" s="128"/>
      <c r="F67" s="26"/>
    </row>
    <row r="68" spans="1:15" ht="15">
      <c r="A68" s="30">
        <v>5</v>
      </c>
      <c r="B68" s="30"/>
      <c r="C68" s="27"/>
      <c r="D68" s="128"/>
      <c r="E68" s="128"/>
      <c r="F68" s="26"/>
    </row>
    <row r="69" spans="1:15" ht="15">
      <c r="A69" s="30">
        <v>6</v>
      </c>
      <c r="B69" s="30"/>
      <c r="C69" s="27"/>
      <c r="D69" s="128"/>
      <c r="E69" s="128"/>
      <c r="F69" s="26"/>
    </row>
    <row r="70" spans="1:15" ht="15">
      <c r="A70" s="26"/>
      <c r="B70" s="26"/>
      <c r="C70" s="26"/>
      <c r="D70" s="26"/>
      <c r="E70" s="26"/>
      <c r="F70" s="26"/>
    </row>
    <row r="71" spans="1:15" ht="15">
      <c r="A71" s="32" t="s">
        <v>44</v>
      </c>
      <c r="F71" s="26"/>
    </row>
    <row r="72" spans="1:15">
      <c r="A72" s="32" t="s">
        <v>17</v>
      </c>
    </row>
    <row r="73" spans="1:15">
      <c r="A73" s="33" t="s">
        <v>45</v>
      </c>
    </row>
    <row r="75" spans="1:15">
      <c r="A75" s="25" t="s">
        <v>46</v>
      </c>
    </row>
    <row r="76" spans="1:15">
      <c r="A76" s="25" t="s">
        <v>47</v>
      </c>
    </row>
    <row r="77" spans="1:15" ht="30" customHeight="1">
      <c r="A77" s="131" t="s">
        <v>26</v>
      </c>
      <c r="B77" s="131"/>
      <c r="C77" s="131"/>
      <c r="D77" s="131"/>
      <c r="E77" s="131"/>
      <c r="F77" s="24"/>
      <c r="O77" s="25">
        <v>3</v>
      </c>
    </row>
    <row r="78" spans="1:15" ht="15">
      <c r="A78" s="24" t="s">
        <v>27</v>
      </c>
      <c r="B78" s="24"/>
      <c r="C78" s="24"/>
      <c r="D78" s="24"/>
      <c r="E78" s="24"/>
      <c r="F78" s="26"/>
      <c r="I78" s="26" t="s">
        <v>28</v>
      </c>
    </row>
    <row r="79" spans="1:15" ht="30" customHeight="1">
      <c r="A79" s="132" t="s">
        <v>8</v>
      </c>
      <c r="B79" s="133"/>
      <c r="C79" s="27" t="s">
        <v>9</v>
      </c>
      <c r="D79" s="56" t="s">
        <v>29</v>
      </c>
      <c r="E79" s="56" t="s">
        <v>52</v>
      </c>
      <c r="F79" s="26"/>
    </row>
    <row r="80" spans="1:15" ht="15.75">
      <c r="A80" s="136" t="str">
        <f>'GPS точки Заріччя'!K10</f>
        <v>В44-3</v>
      </c>
      <c r="B80" s="137"/>
      <c r="C80" s="28" t="str">
        <f>'GPS точки Заріччя'!$L$2</f>
        <v>88-5(44)</v>
      </c>
      <c r="D80" s="29" t="str">
        <f>'GPS точки Заріччя'!L10</f>
        <v>153,50</v>
      </c>
      <c r="E80" s="62">
        <f>'GPS точки Заріччя'!R10</f>
        <v>0</v>
      </c>
      <c r="F80" s="26"/>
    </row>
    <row r="81" spans="1:6" ht="15">
      <c r="A81" s="24"/>
      <c r="B81" s="24"/>
      <c r="C81" s="24"/>
      <c r="D81" s="24"/>
      <c r="E81" s="24"/>
      <c r="F81" s="26"/>
    </row>
    <row r="82" spans="1:6" ht="15">
      <c r="A82" s="26" t="s">
        <v>30</v>
      </c>
      <c r="B82" s="26"/>
      <c r="C82" s="26"/>
      <c r="D82" s="26"/>
      <c r="E82" s="26"/>
      <c r="F82" s="26"/>
    </row>
    <row r="83" spans="1:6" ht="45">
      <c r="A83" s="27" t="s">
        <v>31</v>
      </c>
      <c r="B83" s="27" t="s">
        <v>32</v>
      </c>
      <c r="C83" s="27" t="s">
        <v>33</v>
      </c>
      <c r="D83" s="128" t="s">
        <v>34</v>
      </c>
      <c r="E83" s="128"/>
      <c r="F83" s="26"/>
    </row>
    <row r="84" spans="1:6" ht="15">
      <c r="A84" s="30">
        <v>1</v>
      </c>
      <c r="B84" s="30"/>
      <c r="C84" s="30"/>
      <c r="D84" s="128"/>
      <c r="E84" s="128"/>
      <c r="F84" s="26"/>
    </row>
    <row r="85" spans="1:6" ht="15">
      <c r="A85" s="30">
        <v>2</v>
      </c>
      <c r="B85" s="30"/>
      <c r="C85" s="30"/>
      <c r="D85" s="130"/>
      <c r="E85" s="130"/>
      <c r="F85" s="26"/>
    </row>
    <row r="86" spans="1:6" ht="15">
      <c r="A86" s="30">
        <v>3</v>
      </c>
      <c r="B86" s="30"/>
      <c r="C86" s="30"/>
      <c r="D86" s="130"/>
      <c r="E86" s="130"/>
      <c r="F86" s="26"/>
    </row>
    <row r="87" spans="1:6" ht="15">
      <c r="A87" s="30">
        <v>4</v>
      </c>
      <c r="B87" s="30"/>
      <c r="C87" s="30"/>
      <c r="D87" s="130"/>
      <c r="E87" s="130"/>
      <c r="F87" s="26"/>
    </row>
    <row r="88" spans="1:6" ht="15">
      <c r="A88" s="30">
        <v>5</v>
      </c>
      <c r="B88" s="30"/>
      <c r="C88" s="30"/>
      <c r="D88" s="130"/>
      <c r="E88" s="130"/>
      <c r="F88" s="26"/>
    </row>
    <row r="89" spans="1:6" ht="15">
      <c r="A89" s="30">
        <v>6</v>
      </c>
      <c r="B89" s="30"/>
      <c r="C89" s="30"/>
      <c r="D89" s="130"/>
      <c r="E89" s="130"/>
      <c r="F89" s="26"/>
    </row>
    <row r="90" spans="1:6" ht="15">
      <c r="A90" s="26" t="s">
        <v>35</v>
      </c>
      <c r="B90" s="26"/>
      <c r="C90" s="31"/>
      <c r="D90" s="31"/>
      <c r="E90" s="26"/>
      <c r="F90" s="26"/>
    </row>
    <row r="91" spans="1:6" ht="15">
      <c r="A91" s="26"/>
      <c r="B91" s="26"/>
      <c r="C91" s="26"/>
      <c r="D91" s="26"/>
      <c r="E91" s="26"/>
      <c r="F91" s="26"/>
    </row>
    <row r="92" spans="1:6" ht="15">
      <c r="A92" s="26" t="s">
        <v>36</v>
      </c>
      <c r="B92" s="26"/>
      <c r="C92" s="26"/>
      <c r="D92" s="26"/>
      <c r="E92" s="26"/>
      <c r="F92" s="26"/>
    </row>
    <row r="93" spans="1:6" ht="15">
      <c r="A93" s="27" t="s">
        <v>37</v>
      </c>
      <c r="B93" s="27" t="s">
        <v>38</v>
      </c>
      <c r="C93" s="129" t="s">
        <v>34</v>
      </c>
      <c r="D93" s="129"/>
      <c r="E93" s="129"/>
      <c r="F93" s="26"/>
    </row>
    <row r="94" spans="1:6" ht="15">
      <c r="A94" s="30"/>
      <c r="B94" s="30"/>
      <c r="C94" s="130"/>
      <c r="D94" s="130"/>
      <c r="E94" s="130"/>
      <c r="F94" s="26"/>
    </row>
    <row r="95" spans="1:6" ht="15">
      <c r="A95" s="26"/>
      <c r="B95" s="26"/>
      <c r="C95" s="26"/>
      <c r="D95" s="26"/>
      <c r="E95" s="26"/>
      <c r="F95" s="26"/>
    </row>
    <row r="96" spans="1:6" ht="15">
      <c r="A96" s="26" t="s">
        <v>39</v>
      </c>
      <c r="B96" s="26"/>
      <c r="C96" s="26"/>
      <c r="D96" s="26"/>
      <c r="E96" s="26"/>
      <c r="F96" s="26"/>
    </row>
    <row r="97" spans="1:6" ht="15">
      <c r="A97" s="27" t="s">
        <v>40</v>
      </c>
      <c r="B97" s="27" t="s">
        <v>38</v>
      </c>
      <c r="C97" s="129" t="s">
        <v>34</v>
      </c>
      <c r="D97" s="129"/>
      <c r="E97" s="129"/>
      <c r="F97" s="26"/>
    </row>
    <row r="98" spans="1:6" ht="15">
      <c r="A98" s="30"/>
      <c r="B98" s="30"/>
      <c r="C98" s="130"/>
      <c r="D98" s="130"/>
      <c r="E98" s="130"/>
      <c r="F98" s="26"/>
    </row>
    <row r="99" spans="1:6" ht="15">
      <c r="A99" s="26"/>
      <c r="B99" s="26"/>
      <c r="C99" s="26"/>
      <c r="D99" s="26"/>
      <c r="E99" s="26"/>
      <c r="F99" s="26"/>
    </row>
    <row r="100" spans="1:6" ht="15">
      <c r="A100" s="26" t="s">
        <v>41</v>
      </c>
      <c r="B100" s="26"/>
      <c r="C100" s="26"/>
      <c r="D100" s="26"/>
      <c r="E100" s="26"/>
      <c r="F100" s="26"/>
    </row>
    <row r="101" spans="1:6" ht="45">
      <c r="A101" s="27" t="s">
        <v>31</v>
      </c>
      <c r="B101" s="27" t="s">
        <v>42</v>
      </c>
      <c r="C101" s="27" t="s">
        <v>43</v>
      </c>
      <c r="D101" s="128" t="s">
        <v>34</v>
      </c>
      <c r="E101" s="128"/>
      <c r="F101" s="26"/>
    </row>
    <row r="102" spans="1:6" ht="15">
      <c r="A102" s="30">
        <v>1</v>
      </c>
      <c r="B102" s="30"/>
      <c r="C102" s="27"/>
      <c r="D102" s="128"/>
      <c r="E102" s="128"/>
      <c r="F102" s="26"/>
    </row>
    <row r="103" spans="1:6" ht="15">
      <c r="A103" s="30">
        <v>2</v>
      </c>
      <c r="B103" s="30"/>
      <c r="C103" s="27"/>
      <c r="D103" s="128"/>
      <c r="E103" s="128"/>
      <c r="F103" s="26"/>
    </row>
    <row r="104" spans="1:6" ht="15">
      <c r="A104" s="30">
        <v>3</v>
      </c>
      <c r="B104" s="30"/>
      <c r="C104" s="27"/>
      <c r="D104" s="128"/>
      <c r="E104" s="128"/>
      <c r="F104" s="26"/>
    </row>
    <row r="105" spans="1:6" ht="15">
      <c r="A105" s="30">
        <v>4</v>
      </c>
      <c r="B105" s="30"/>
      <c r="C105" s="27"/>
      <c r="D105" s="128"/>
      <c r="E105" s="128"/>
      <c r="F105" s="26"/>
    </row>
    <row r="106" spans="1:6" ht="15">
      <c r="A106" s="30">
        <v>5</v>
      </c>
      <c r="B106" s="30"/>
      <c r="C106" s="27"/>
      <c r="D106" s="128"/>
      <c r="E106" s="128"/>
      <c r="F106" s="26"/>
    </row>
    <row r="107" spans="1:6" ht="15">
      <c r="A107" s="30">
        <v>6</v>
      </c>
      <c r="B107" s="30"/>
      <c r="C107" s="27"/>
      <c r="D107" s="128"/>
      <c r="E107" s="128"/>
      <c r="F107" s="26"/>
    </row>
    <row r="108" spans="1:6" ht="15">
      <c r="A108" s="26"/>
      <c r="B108" s="26"/>
      <c r="C108" s="26"/>
      <c r="D108" s="26"/>
      <c r="E108" s="26"/>
      <c r="F108" s="26"/>
    </row>
    <row r="109" spans="1:6" ht="15">
      <c r="A109" s="32" t="s">
        <v>44</v>
      </c>
      <c r="F109" s="26"/>
    </row>
    <row r="110" spans="1:6">
      <c r="A110" s="32" t="s">
        <v>17</v>
      </c>
    </row>
    <row r="111" spans="1:6">
      <c r="A111" s="33" t="s">
        <v>45</v>
      </c>
    </row>
    <row r="113" spans="1:15">
      <c r="A113" s="25" t="s">
        <v>46</v>
      </c>
    </row>
    <row r="114" spans="1:15">
      <c r="A114" s="25" t="s">
        <v>47</v>
      </c>
    </row>
    <row r="115" spans="1:15" ht="32.25" customHeight="1">
      <c r="A115" s="131" t="s">
        <v>26</v>
      </c>
      <c r="B115" s="131"/>
      <c r="C115" s="131"/>
      <c r="D115" s="131"/>
      <c r="E115" s="131"/>
      <c r="F115" s="24"/>
      <c r="O115" s="25">
        <v>4</v>
      </c>
    </row>
    <row r="116" spans="1:15" ht="15">
      <c r="A116" s="24" t="s">
        <v>27</v>
      </c>
      <c r="B116" s="24"/>
      <c r="C116" s="24"/>
      <c r="D116" s="24"/>
      <c r="E116" s="24"/>
      <c r="F116" s="26"/>
      <c r="I116" s="26" t="s">
        <v>28</v>
      </c>
    </row>
    <row r="117" spans="1:15" ht="30" customHeight="1">
      <c r="A117" s="132" t="s">
        <v>8</v>
      </c>
      <c r="B117" s="133"/>
      <c r="C117" s="27" t="s">
        <v>9</v>
      </c>
      <c r="D117" s="56" t="s">
        <v>29</v>
      </c>
      <c r="E117" s="56" t="s">
        <v>52</v>
      </c>
      <c r="F117" s="26"/>
    </row>
    <row r="118" spans="1:15" ht="15.75">
      <c r="A118" s="136" t="str">
        <f>'GPS точки Заріччя'!K11</f>
        <v>В44-35</v>
      </c>
      <c r="B118" s="137"/>
      <c r="C118" s="28" t="str">
        <f>'GPS точки Заріччя'!$L$2</f>
        <v>88-5(44)</v>
      </c>
      <c r="D118" s="29" t="str">
        <f>'GPS точки Заріччя'!L11</f>
        <v>156,16</v>
      </c>
      <c r="E118" s="62">
        <f>'GPS точки Заріччя'!R11</f>
        <v>0</v>
      </c>
      <c r="F118" s="26"/>
    </row>
    <row r="119" spans="1:15" ht="15">
      <c r="A119" s="24"/>
      <c r="B119" s="24"/>
      <c r="C119" s="24"/>
      <c r="D119" s="24"/>
      <c r="E119" s="24"/>
      <c r="F119" s="26"/>
    </row>
    <row r="120" spans="1:15" ht="15">
      <c r="A120" s="26" t="s">
        <v>30</v>
      </c>
      <c r="B120" s="26"/>
      <c r="C120" s="26"/>
      <c r="D120" s="26"/>
      <c r="E120" s="26"/>
      <c r="F120" s="26"/>
    </row>
    <row r="121" spans="1:15" ht="45">
      <c r="A121" s="27" t="s">
        <v>31</v>
      </c>
      <c r="B121" s="27" t="s">
        <v>32</v>
      </c>
      <c r="C121" s="27" t="s">
        <v>33</v>
      </c>
      <c r="D121" s="128" t="s">
        <v>34</v>
      </c>
      <c r="E121" s="128"/>
      <c r="F121" s="26"/>
    </row>
    <row r="122" spans="1:15" ht="15">
      <c r="A122" s="30">
        <v>1</v>
      </c>
      <c r="B122" s="30"/>
      <c r="C122" s="30"/>
      <c r="D122" s="128"/>
      <c r="E122" s="128"/>
      <c r="F122" s="26"/>
    </row>
    <row r="123" spans="1:15" ht="15">
      <c r="A123" s="30">
        <v>2</v>
      </c>
      <c r="B123" s="30"/>
      <c r="C123" s="30"/>
      <c r="D123" s="130"/>
      <c r="E123" s="130"/>
      <c r="F123" s="26"/>
    </row>
    <row r="124" spans="1:15" ht="15">
      <c r="A124" s="30">
        <v>3</v>
      </c>
      <c r="B124" s="30"/>
      <c r="C124" s="30"/>
      <c r="D124" s="130"/>
      <c r="E124" s="130"/>
      <c r="F124" s="26"/>
    </row>
    <row r="125" spans="1:15" ht="15">
      <c r="A125" s="30">
        <v>4</v>
      </c>
      <c r="B125" s="30"/>
      <c r="C125" s="30"/>
      <c r="D125" s="130"/>
      <c r="E125" s="130"/>
      <c r="F125" s="26"/>
    </row>
    <row r="126" spans="1:15" ht="15">
      <c r="A126" s="30">
        <v>5</v>
      </c>
      <c r="B126" s="30"/>
      <c r="C126" s="30"/>
      <c r="D126" s="130"/>
      <c r="E126" s="130"/>
      <c r="F126" s="26"/>
    </row>
    <row r="127" spans="1:15" ht="15">
      <c r="A127" s="30">
        <v>6</v>
      </c>
      <c r="B127" s="30"/>
      <c r="C127" s="30"/>
      <c r="D127" s="130"/>
      <c r="E127" s="130"/>
      <c r="F127" s="26"/>
    </row>
    <row r="128" spans="1:15" ht="15">
      <c r="A128" s="26" t="s">
        <v>35</v>
      </c>
      <c r="B128" s="26"/>
      <c r="C128" s="31"/>
      <c r="D128" s="31"/>
      <c r="E128" s="26"/>
      <c r="F128" s="26"/>
    </row>
    <row r="129" spans="1:6" ht="15">
      <c r="A129" s="26"/>
      <c r="B129" s="26"/>
      <c r="C129" s="26"/>
      <c r="D129" s="26"/>
      <c r="E129" s="26"/>
      <c r="F129" s="26"/>
    </row>
    <row r="130" spans="1:6" ht="15">
      <c r="A130" s="26" t="s">
        <v>36</v>
      </c>
      <c r="B130" s="26"/>
      <c r="C130" s="26"/>
      <c r="D130" s="26"/>
      <c r="E130" s="26"/>
      <c r="F130" s="26"/>
    </row>
    <row r="131" spans="1:6" ht="15">
      <c r="A131" s="27" t="s">
        <v>37</v>
      </c>
      <c r="B131" s="27" t="s">
        <v>38</v>
      </c>
      <c r="C131" s="129" t="s">
        <v>34</v>
      </c>
      <c r="D131" s="129"/>
      <c r="E131" s="129"/>
      <c r="F131" s="26"/>
    </row>
    <row r="132" spans="1:6" ht="15">
      <c r="A132" s="30"/>
      <c r="B132" s="30"/>
      <c r="C132" s="130"/>
      <c r="D132" s="130"/>
      <c r="E132" s="130"/>
      <c r="F132" s="26"/>
    </row>
    <row r="133" spans="1:6" ht="15">
      <c r="A133" s="26"/>
      <c r="B133" s="26"/>
      <c r="C133" s="26"/>
      <c r="D133" s="26"/>
      <c r="E133" s="26"/>
      <c r="F133" s="26"/>
    </row>
    <row r="134" spans="1:6" ht="15">
      <c r="A134" s="26" t="s">
        <v>39</v>
      </c>
      <c r="B134" s="26"/>
      <c r="C134" s="26"/>
      <c r="D134" s="26"/>
      <c r="E134" s="26"/>
      <c r="F134" s="26"/>
    </row>
    <row r="135" spans="1:6" ht="15">
      <c r="A135" s="27" t="s">
        <v>40</v>
      </c>
      <c r="B135" s="27" t="s">
        <v>38</v>
      </c>
      <c r="C135" s="129" t="s">
        <v>34</v>
      </c>
      <c r="D135" s="129"/>
      <c r="E135" s="129"/>
      <c r="F135" s="26"/>
    </row>
    <row r="136" spans="1:6" ht="15">
      <c r="A136" s="30"/>
      <c r="B136" s="30"/>
      <c r="C136" s="130"/>
      <c r="D136" s="130"/>
      <c r="E136" s="130"/>
      <c r="F136" s="26"/>
    </row>
    <row r="137" spans="1:6" ht="15">
      <c r="A137" s="26"/>
      <c r="B137" s="26"/>
      <c r="C137" s="26"/>
      <c r="D137" s="26"/>
      <c r="E137" s="26"/>
      <c r="F137" s="26"/>
    </row>
    <row r="138" spans="1:6" ht="15">
      <c r="A138" s="26" t="s">
        <v>41</v>
      </c>
      <c r="B138" s="26"/>
      <c r="C138" s="26"/>
      <c r="D138" s="26"/>
      <c r="E138" s="26"/>
      <c r="F138" s="26"/>
    </row>
    <row r="139" spans="1:6" ht="45">
      <c r="A139" s="27" t="s">
        <v>31</v>
      </c>
      <c r="B139" s="27" t="s">
        <v>42</v>
      </c>
      <c r="C139" s="27" t="s">
        <v>43</v>
      </c>
      <c r="D139" s="128" t="s">
        <v>34</v>
      </c>
      <c r="E139" s="128"/>
      <c r="F139" s="26"/>
    </row>
    <row r="140" spans="1:6" ht="15">
      <c r="A140" s="30">
        <v>1</v>
      </c>
      <c r="B140" s="30"/>
      <c r="C140" s="27"/>
      <c r="D140" s="128"/>
      <c r="E140" s="128"/>
      <c r="F140" s="26"/>
    </row>
    <row r="141" spans="1:6" ht="15">
      <c r="A141" s="30">
        <v>2</v>
      </c>
      <c r="B141" s="30"/>
      <c r="C141" s="27"/>
      <c r="D141" s="128"/>
      <c r="E141" s="128"/>
      <c r="F141" s="26"/>
    </row>
    <row r="142" spans="1:6" ht="15">
      <c r="A142" s="30">
        <v>3</v>
      </c>
      <c r="B142" s="30"/>
      <c r="C142" s="27"/>
      <c r="D142" s="128"/>
      <c r="E142" s="128"/>
      <c r="F142" s="26"/>
    </row>
    <row r="143" spans="1:6" ht="15">
      <c r="A143" s="30">
        <v>4</v>
      </c>
      <c r="B143" s="30"/>
      <c r="C143" s="27"/>
      <c r="D143" s="128"/>
      <c r="E143" s="128"/>
      <c r="F143" s="26"/>
    </row>
    <row r="144" spans="1:6" ht="15">
      <c r="A144" s="30">
        <v>5</v>
      </c>
      <c r="B144" s="30"/>
      <c r="C144" s="27"/>
      <c r="D144" s="128"/>
      <c r="E144" s="128"/>
      <c r="F144" s="26"/>
    </row>
    <row r="145" spans="1:15" ht="15">
      <c r="A145" s="30">
        <v>6</v>
      </c>
      <c r="B145" s="30"/>
      <c r="C145" s="27"/>
      <c r="D145" s="128"/>
      <c r="E145" s="128"/>
      <c r="F145" s="26"/>
    </row>
    <row r="146" spans="1:15" ht="15">
      <c r="A146" s="26"/>
      <c r="B146" s="26"/>
      <c r="C146" s="26"/>
      <c r="D146" s="26"/>
      <c r="E146" s="26"/>
      <c r="F146" s="26"/>
    </row>
    <row r="147" spans="1:15" ht="15">
      <c r="A147" s="32" t="s">
        <v>44</v>
      </c>
      <c r="F147" s="26"/>
    </row>
    <row r="148" spans="1:15">
      <c r="A148" s="32" t="s">
        <v>17</v>
      </c>
    </row>
    <row r="149" spans="1:15">
      <c r="A149" s="33" t="s">
        <v>45</v>
      </c>
    </row>
    <row r="151" spans="1:15">
      <c r="A151" s="25" t="s">
        <v>46</v>
      </c>
    </row>
    <row r="152" spans="1:15">
      <c r="A152" s="25" t="s">
        <v>47</v>
      </c>
    </row>
    <row r="153" spans="1:15" ht="32.25" customHeight="1">
      <c r="A153" s="131" t="s">
        <v>26</v>
      </c>
      <c r="B153" s="131"/>
      <c r="C153" s="131"/>
      <c r="D153" s="131"/>
      <c r="E153" s="131"/>
      <c r="F153" s="24"/>
      <c r="O153" s="25">
        <v>5</v>
      </c>
    </row>
    <row r="154" spans="1:15" ht="15">
      <c r="A154" s="24" t="s">
        <v>27</v>
      </c>
      <c r="B154" s="24"/>
      <c r="C154" s="24"/>
      <c r="D154" s="24"/>
      <c r="E154" s="24"/>
      <c r="F154" s="26"/>
      <c r="I154" s="26" t="s">
        <v>28</v>
      </c>
    </row>
    <row r="155" spans="1:15" ht="30" customHeight="1">
      <c r="A155" s="132" t="s">
        <v>8</v>
      </c>
      <c r="B155" s="133"/>
      <c r="C155" s="27" t="s">
        <v>9</v>
      </c>
      <c r="D155" s="56" t="s">
        <v>29</v>
      </c>
      <c r="E155" s="56" t="s">
        <v>52</v>
      </c>
      <c r="F155" s="26"/>
    </row>
    <row r="156" spans="1:15" ht="15.75">
      <c r="A156" s="136" t="str">
        <f>'GPS точки Заріччя'!K12</f>
        <v>В44-36</v>
      </c>
      <c r="B156" s="137"/>
      <c r="C156" s="28" t="str">
        <f>'GPS точки Заріччя'!$L$2</f>
        <v>88-5(44)</v>
      </c>
      <c r="D156" s="29" t="str">
        <f>'GPS точки Заріччя'!L12</f>
        <v>156,92</v>
      </c>
      <c r="E156" s="62">
        <f>'GPS точки Заріччя'!R12</f>
        <v>0</v>
      </c>
      <c r="F156" s="26"/>
    </row>
    <row r="157" spans="1:15" ht="15">
      <c r="A157" s="24"/>
      <c r="B157" s="24"/>
      <c r="C157" s="24"/>
      <c r="D157" s="24"/>
      <c r="E157" s="24"/>
      <c r="F157" s="26"/>
    </row>
    <row r="158" spans="1:15" ht="15">
      <c r="A158" s="26" t="s">
        <v>30</v>
      </c>
      <c r="B158" s="26"/>
      <c r="C158" s="26"/>
      <c r="D158" s="26"/>
      <c r="E158" s="26"/>
      <c r="F158" s="26"/>
    </row>
    <row r="159" spans="1:15" ht="45">
      <c r="A159" s="27" t="s">
        <v>31</v>
      </c>
      <c r="B159" s="27" t="s">
        <v>32</v>
      </c>
      <c r="C159" s="27" t="s">
        <v>33</v>
      </c>
      <c r="D159" s="128" t="s">
        <v>34</v>
      </c>
      <c r="E159" s="128"/>
      <c r="F159" s="26"/>
    </row>
    <row r="160" spans="1:15" ht="15">
      <c r="A160" s="30">
        <v>1</v>
      </c>
      <c r="B160" s="30"/>
      <c r="C160" s="30"/>
      <c r="D160" s="128"/>
      <c r="E160" s="128"/>
      <c r="F160" s="26"/>
    </row>
    <row r="161" spans="1:6" ht="15">
      <c r="A161" s="30">
        <v>2</v>
      </c>
      <c r="B161" s="30"/>
      <c r="C161" s="30"/>
      <c r="D161" s="130"/>
      <c r="E161" s="130"/>
      <c r="F161" s="26"/>
    </row>
    <row r="162" spans="1:6" ht="15">
      <c r="A162" s="30">
        <v>3</v>
      </c>
      <c r="B162" s="30"/>
      <c r="C162" s="30"/>
      <c r="D162" s="130"/>
      <c r="E162" s="130"/>
      <c r="F162" s="26"/>
    </row>
    <row r="163" spans="1:6" ht="15">
      <c r="A163" s="30">
        <v>4</v>
      </c>
      <c r="B163" s="30"/>
      <c r="C163" s="30"/>
      <c r="D163" s="130"/>
      <c r="E163" s="130"/>
      <c r="F163" s="26"/>
    </row>
    <row r="164" spans="1:6" ht="15">
      <c r="A164" s="30">
        <v>5</v>
      </c>
      <c r="B164" s="30"/>
      <c r="C164" s="30"/>
      <c r="D164" s="130"/>
      <c r="E164" s="130"/>
      <c r="F164" s="26"/>
    </row>
    <row r="165" spans="1:6" ht="15">
      <c r="A165" s="30">
        <v>6</v>
      </c>
      <c r="B165" s="30"/>
      <c r="C165" s="30"/>
      <c r="D165" s="130"/>
      <c r="E165" s="130"/>
      <c r="F165" s="26"/>
    </row>
    <row r="166" spans="1:6" ht="15">
      <c r="A166" s="26" t="s">
        <v>35</v>
      </c>
      <c r="B166" s="26"/>
      <c r="C166" s="31"/>
      <c r="D166" s="31"/>
      <c r="E166" s="26"/>
      <c r="F166" s="26"/>
    </row>
    <row r="167" spans="1:6" ht="15">
      <c r="A167" s="26"/>
      <c r="B167" s="26"/>
      <c r="C167" s="26"/>
      <c r="D167" s="26"/>
      <c r="E167" s="26"/>
      <c r="F167" s="26"/>
    </row>
    <row r="168" spans="1:6" ht="15">
      <c r="A168" s="26" t="s">
        <v>36</v>
      </c>
      <c r="B168" s="26"/>
      <c r="C168" s="26"/>
      <c r="D168" s="26"/>
      <c r="E168" s="26"/>
      <c r="F168" s="26"/>
    </row>
    <row r="169" spans="1:6" ht="15">
      <c r="A169" s="27" t="s">
        <v>37</v>
      </c>
      <c r="B169" s="27" t="s">
        <v>38</v>
      </c>
      <c r="C169" s="129" t="s">
        <v>34</v>
      </c>
      <c r="D169" s="129"/>
      <c r="E169" s="129"/>
      <c r="F169" s="26"/>
    </row>
    <row r="170" spans="1:6" ht="15">
      <c r="A170" s="30"/>
      <c r="B170" s="30"/>
      <c r="C170" s="130"/>
      <c r="D170" s="130"/>
      <c r="E170" s="130"/>
      <c r="F170" s="26"/>
    </row>
    <row r="171" spans="1:6" ht="15">
      <c r="A171" s="26"/>
      <c r="B171" s="26"/>
      <c r="C171" s="26"/>
      <c r="D171" s="26"/>
      <c r="E171" s="26"/>
      <c r="F171" s="26"/>
    </row>
    <row r="172" spans="1:6" ht="15">
      <c r="A172" s="26" t="s">
        <v>39</v>
      </c>
      <c r="B172" s="26"/>
      <c r="C172" s="26"/>
      <c r="D172" s="26"/>
      <c r="E172" s="26"/>
      <c r="F172" s="26"/>
    </row>
    <row r="173" spans="1:6" ht="15">
      <c r="A173" s="27" t="s">
        <v>40</v>
      </c>
      <c r="B173" s="27" t="s">
        <v>38</v>
      </c>
      <c r="C173" s="129" t="s">
        <v>34</v>
      </c>
      <c r="D173" s="129"/>
      <c r="E173" s="129"/>
      <c r="F173" s="26"/>
    </row>
    <row r="174" spans="1:6" ht="15">
      <c r="A174" s="30"/>
      <c r="B174" s="30"/>
      <c r="C174" s="130"/>
      <c r="D174" s="130"/>
      <c r="E174" s="130"/>
      <c r="F174" s="26"/>
    </row>
    <row r="175" spans="1:6" ht="15">
      <c r="A175" s="26"/>
      <c r="B175" s="26"/>
      <c r="C175" s="26"/>
      <c r="D175" s="26"/>
      <c r="E175" s="26"/>
      <c r="F175" s="26"/>
    </row>
    <row r="176" spans="1:6" ht="15">
      <c r="A176" s="26" t="s">
        <v>41</v>
      </c>
      <c r="B176" s="26"/>
      <c r="C176" s="26"/>
      <c r="D176" s="26"/>
      <c r="E176" s="26"/>
      <c r="F176" s="26"/>
    </row>
    <row r="177" spans="1:15" ht="45">
      <c r="A177" s="27" t="s">
        <v>31</v>
      </c>
      <c r="B177" s="27" t="s">
        <v>42</v>
      </c>
      <c r="C177" s="27" t="s">
        <v>43</v>
      </c>
      <c r="D177" s="128" t="s">
        <v>34</v>
      </c>
      <c r="E177" s="128"/>
      <c r="F177" s="26"/>
    </row>
    <row r="178" spans="1:15" ht="15">
      <c r="A178" s="30">
        <v>1</v>
      </c>
      <c r="B178" s="30"/>
      <c r="C178" s="27"/>
      <c r="D178" s="128"/>
      <c r="E178" s="128"/>
      <c r="F178" s="26"/>
    </row>
    <row r="179" spans="1:15" ht="15">
      <c r="A179" s="30">
        <v>2</v>
      </c>
      <c r="B179" s="30"/>
      <c r="C179" s="27"/>
      <c r="D179" s="128"/>
      <c r="E179" s="128"/>
      <c r="F179" s="26"/>
    </row>
    <row r="180" spans="1:15" ht="15">
      <c r="A180" s="30">
        <v>3</v>
      </c>
      <c r="B180" s="30"/>
      <c r="C180" s="27"/>
      <c r="D180" s="128"/>
      <c r="E180" s="128"/>
      <c r="F180" s="26"/>
    </row>
    <row r="181" spans="1:15" ht="15">
      <c r="A181" s="30">
        <v>4</v>
      </c>
      <c r="B181" s="30"/>
      <c r="C181" s="27"/>
      <c r="D181" s="128"/>
      <c r="E181" s="128"/>
      <c r="F181" s="26"/>
    </row>
    <row r="182" spans="1:15" ht="15">
      <c r="A182" s="30">
        <v>5</v>
      </c>
      <c r="B182" s="30"/>
      <c r="C182" s="27"/>
      <c r="D182" s="128"/>
      <c r="E182" s="128"/>
      <c r="F182" s="26"/>
    </row>
    <row r="183" spans="1:15" ht="15">
      <c r="A183" s="30">
        <v>6</v>
      </c>
      <c r="B183" s="30"/>
      <c r="C183" s="27"/>
      <c r="D183" s="128"/>
      <c r="E183" s="128"/>
      <c r="F183" s="26"/>
    </row>
    <row r="184" spans="1:15" ht="15">
      <c r="A184" s="26"/>
      <c r="B184" s="26"/>
      <c r="C184" s="26"/>
      <c r="D184" s="26"/>
      <c r="E184" s="26"/>
      <c r="F184" s="26"/>
    </row>
    <row r="185" spans="1:15" ht="15">
      <c r="A185" s="32" t="s">
        <v>44</v>
      </c>
      <c r="F185" s="26"/>
    </row>
    <row r="186" spans="1:15">
      <c r="A186" s="32" t="s">
        <v>17</v>
      </c>
    </row>
    <row r="187" spans="1:15">
      <c r="A187" s="33" t="s">
        <v>45</v>
      </c>
    </row>
    <row r="189" spans="1:15">
      <c r="A189" s="25" t="s">
        <v>46</v>
      </c>
    </row>
    <row r="190" spans="1:15">
      <c r="A190" s="25" t="s">
        <v>47</v>
      </c>
    </row>
    <row r="191" spans="1:15" ht="31.5" customHeight="1">
      <c r="A191" s="131" t="s">
        <v>26</v>
      </c>
      <c r="B191" s="131"/>
      <c r="C191" s="131"/>
      <c r="D191" s="131"/>
      <c r="E191" s="131"/>
      <c r="F191" s="24"/>
      <c r="O191" s="25">
        <v>6</v>
      </c>
    </row>
    <row r="192" spans="1:15" ht="15">
      <c r="A192" s="24" t="s">
        <v>27</v>
      </c>
      <c r="B192" s="24"/>
      <c r="C192" s="24"/>
      <c r="D192" s="24"/>
      <c r="E192" s="24"/>
      <c r="F192" s="26"/>
      <c r="I192" s="26" t="s">
        <v>28</v>
      </c>
    </row>
    <row r="193" spans="1:6" ht="30" customHeight="1">
      <c r="A193" s="132" t="s">
        <v>8</v>
      </c>
      <c r="B193" s="133"/>
      <c r="C193" s="27" t="s">
        <v>9</v>
      </c>
      <c r="D193" s="56" t="s">
        <v>29</v>
      </c>
      <c r="E193" s="56" t="s">
        <v>52</v>
      </c>
      <c r="F193" s="26"/>
    </row>
    <row r="194" spans="1:6" ht="15.75">
      <c r="A194" s="136" t="str">
        <f>'GPS точки Заріччя'!K13</f>
        <v>В44-7</v>
      </c>
      <c r="B194" s="137"/>
      <c r="C194" s="28" t="str">
        <f>'GPS точки Заріччя'!$L$2</f>
        <v>88-5(44)</v>
      </c>
      <c r="D194" s="29" t="str">
        <f>'GPS точки Заріччя'!L13</f>
        <v>154,83</v>
      </c>
      <c r="E194" s="62">
        <f>'GPS точки Заріччя'!R13</f>
        <v>0</v>
      </c>
      <c r="F194" s="26"/>
    </row>
    <row r="195" spans="1:6" ht="15">
      <c r="A195" s="24"/>
      <c r="B195" s="24"/>
      <c r="C195" s="24"/>
      <c r="D195" s="24"/>
      <c r="E195" s="24"/>
      <c r="F195" s="26"/>
    </row>
    <row r="196" spans="1:6" ht="15">
      <c r="A196" s="26" t="s">
        <v>30</v>
      </c>
      <c r="B196" s="26"/>
      <c r="C196" s="26"/>
      <c r="D196" s="26"/>
      <c r="E196" s="26"/>
      <c r="F196" s="26"/>
    </row>
    <row r="197" spans="1:6" ht="45">
      <c r="A197" s="27" t="s">
        <v>31</v>
      </c>
      <c r="B197" s="27" t="s">
        <v>32</v>
      </c>
      <c r="C197" s="27" t="s">
        <v>33</v>
      </c>
      <c r="D197" s="128" t="s">
        <v>34</v>
      </c>
      <c r="E197" s="128"/>
      <c r="F197" s="26"/>
    </row>
    <row r="198" spans="1:6" ht="15">
      <c r="A198" s="30">
        <v>1</v>
      </c>
      <c r="B198" s="30"/>
      <c r="C198" s="30"/>
      <c r="D198" s="128"/>
      <c r="E198" s="128"/>
      <c r="F198" s="26"/>
    </row>
    <row r="199" spans="1:6" ht="15">
      <c r="A199" s="30">
        <v>2</v>
      </c>
      <c r="B199" s="30"/>
      <c r="C199" s="30"/>
      <c r="D199" s="130"/>
      <c r="E199" s="130"/>
      <c r="F199" s="26"/>
    </row>
    <row r="200" spans="1:6" ht="15">
      <c r="A200" s="30">
        <v>3</v>
      </c>
      <c r="B200" s="30"/>
      <c r="C200" s="30"/>
      <c r="D200" s="130"/>
      <c r="E200" s="130"/>
      <c r="F200" s="26"/>
    </row>
    <row r="201" spans="1:6" ht="15">
      <c r="A201" s="30">
        <v>4</v>
      </c>
      <c r="B201" s="30"/>
      <c r="C201" s="30"/>
      <c r="D201" s="130"/>
      <c r="E201" s="130"/>
      <c r="F201" s="26"/>
    </row>
    <row r="202" spans="1:6" ht="15">
      <c r="A202" s="30">
        <v>5</v>
      </c>
      <c r="B202" s="30"/>
      <c r="C202" s="30"/>
      <c r="D202" s="130"/>
      <c r="E202" s="130"/>
      <c r="F202" s="26"/>
    </row>
    <row r="203" spans="1:6" ht="15">
      <c r="A203" s="30">
        <v>6</v>
      </c>
      <c r="B203" s="30"/>
      <c r="C203" s="30"/>
      <c r="D203" s="130"/>
      <c r="E203" s="130"/>
      <c r="F203" s="26"/>
    </row>
    <row r="204" spans="1:6" ht="15">
      <c r="A204" s="26" t="s">
        <v>35</v>
      </c>
      <c r="B204" s="26"/>
      <c r="C204" s="31"/>
      <c r="D204" s="31"/>
      <c r="E204" s="26"/>
      <c r="F204" s="26"/>
    </row>
    <row r="205" spans="1:6" ht="15">
      <c r="A205" s="26"/>
      <c r="B205" s="26"/>
      <c r="C205" s="26"/>
      <c r="D205" s="26"/>
      <c r="E205" s="26"/>
      <c r="F205" s="26"/>
    </row>
    <row r="206" spans="1:6" ht="15">
      <c r="A206" s="26" t="s">
        <v>36</v>
      </c>
      <c r="B206" s="26"/>
      <c r="C206" s="26"/>
      <c r="D206" s="26"/>
      <c r="E206" s="26"/>
      <c r="F206" s="26"/>
    </row>
    <row r="207" spans="1:6" ht="15">
      <c r="A207" s="27" t="s">
        <v>37</v>
      </c>
      <c r="B207" s="27" t="s">
        <v>38</v>
      </c>
      <c r="C207" s="129" t="s">
        <v>34</v>
      </c>
      <c r="D207" s="129"/>
      <c r="E207" s="129"/>
      <c r="F207" s="26"/>
    </row>
    <row r="208" spans="1:6" ht="15">
      <c r="A208" s="30"/>
      <c r="B208" s="30"/>
      <c r="C208" s="130"/>
      <c r="D208" s="130"/>
      <c r="E208" s="130"/>
      <c r="F208" s="26"/>
    </row>
    <row r="209" spans="1:6" ht="15">
      <c r="A209" s="26"/>
      <c r="B209" s="26"/>
      <c r="C209" s="26"/>
      <c r="D209" s="26"/>
      <c r="E209" s="26"/>
      <c r="F209" s="26"/>
    </row>
    <row r="210" spans="1:6" ht="15">
      <c r="A210" s="26" t="s">
        <v>39</v>
      </c>
      <c r="B210" s="26"/>
      <c r="C210" s="26"/>
      <c r="D210" s="26"/>
      <c r="E210" s="26"/>
      <c r="F210" s="26"/>
    </row>
    <row r="211" spans="1:6" ht="15">
      <c r="A211" s="27" t="s">
        <v>40</v>
      </c>
      <c r="B211" s="27" t="s">
        <v>38</v>
      </c>
      <c r="C211" s="129" t="s">
        <v>34</v>
      </c>
      <c r="D211" s="129"/>
      <c r="E211" s="129"/>
      <c r="F211" s="26"/>
    </row>
    <row r="212" spans="1:6" ht="15">
      <c r="A212" s="30"/>
      <c r="B212" s="30"/>
      <c r="C212" s="130"/>
      <c r="D212" s="130"/>
      <c r="E212" s="130"/>
      <c r="F212" s="26"/>
    </row>
    <row r="213" spans="1:6" ht="15">
      <c r="A213" s="26"/>
      <c r="B213" s="26"/>
      <c r="C213" s="26"/>
      <c r="D213" s="26"/>
      <c r="E213" s="26"/>
      <c r="F213" s="26"/>
    </row>
    <row r="214" spans="1:6" ht="15">
      <c r="A214" s="26" t="s">
        <v>41</v>
      </c>
      <c r="B214" s="26"/>
      <c r="C214" s="26"/>
      <c r="D214" s="26"/>
      <c r="E214" s="26"/>
      <c r="F214" s="26"/>
    </row>
    <row r="215" spans="1:6" ht="45">
      <c r="A215" s="27" t="s">
        <v>31</v>
      </c>
      <c r="B215" s="27" t="s">
        <v>42</v>
      </c>
      <c r="C215" s="27" t="s">
        <v>43</v>
      </c>
      <c r="D215" s="128" t="s">
        <v>34</v>
      </c>
      <c r="E215" s="128"/>
      <c r="F215" s="26"/>
    </row>
    <row r="216" spans="1:6" ht="15">
      <c r="A216" s="30">
        <v>1</v>
      </c>
      <c r="B216" s="30"/>
      <c r="C216" s="27"/>
      <c r="D216" s="128"/>
      <c r="E216" s="128"/>
      <c r="F216" s="26"/>
    </row>
    <row r="217" spans="1:6" ht="15">
      <c r="A217" s="30">
        <v>2</v>
      </c>
      <c r="B217" s="30"/>
      <c r="C217" s="27"/>
      <c r="D217" s="128"/>
      <c r="E217" s="128"/>
      <c r="F217" s="26"/>
    </row>
    <row r="218" spans="1:6" ht="15">
      <c r="A218" s="30">
        <v>3</v>
      </c>
      <c r="B218" s="30"/>
      <c r="C218" s="27"/>
      <c r="D218" s="128"/>
      <c r="E218" s="128"/>
      <c r="F218" s="26"/>
    </row>
    <row r="219" spans="1:6" ht="15">
      <c r="A219" s="30">
        <v>4</v>
      </c>
      <c r="B219" s="30"/>
      <c r="C219" s="27"/>
      <c r="D219" s="128"/>
      <c r="E219" s="128"/>
      <c r="F219" s="26"/>
    </row>
    <row r="220" spans="1:6" ht="15">
      <c r="A220" s="30">
        <v>5</v>
      </c>
      <c r="B220" s="30"/>
      <c r="C220" s="27"/>
      <c r="D220" s="128"/>
      <c r="E220" s="128"/>
      <c r="F220" s="26"/>
    </row>
    <row r="221" spans="1:6" ht="15">
      <c r="A221" s="30">
        <v>6</v>
      </c>
      <c r="B221" s="30"/>
      <c r="C221" s="27"/>
      <c r="D221" s="128"/>
      <c r="E221" s="128"/>
      <c r="F221" s="26"/>
    </row>
    <row r="222" spans="1:6" ht="15">
      <c r="A222" s="26"/>
      <c r="B222" s="26"/>
      <c r="C222" s="26"/>
      <c r="D222" s="26"/>
      <c r="E222" s="26"/>
      <c r="F222" s="26"/>
    </row>
    <row r="223" spans="1:6" ht="15">
      <c r="A223" s="32" t="s">
        <v>44</v>
      </c>
      <c r="F223" s="26"/>
    </row>
    <row r="224" spans="1:6">
      <c r="A224" s="32" t="s">
        <v>17</v>
      </c>
    </row>
    <row r="225" spans="1:15">
      <c r="A225" s="33" t="s">
        <v>45</v>
      </c>
    </row>
    <row r="227" spans="1:15">
      <c r="A227" s="25" t="s">
        <v>46</v>
      </c>
    </row>
    <row r="228" spans="1:15">
      <c r="A228" s="25" t="s">
        <v>47</v>
      </c>
    </row>
    <row r="229" spans="1:15" ht="32.25" customHeight="1">
      <c r="A229" s="131" t="s">
        <v>26</v>
      </c>
      <c r="B229" s="131"/>
      <c r="C229" s="131"/>
      <c r="D229" s="131"/>
      <c r="E229" s="131"/>
      <c r="F229" s="24"/>
      <c r="O229" s="25">
        <v>7</v>
      </c>
    </row>
    <row r="230" spans="1:15" ht="15">
      <c r="A230" s="24" t="s">
        <v>27</v>
      </c>
      <c r="B230" s="24"/>
      <c r="C230" s="24"/>
      <c r="D230" s="24"/>
      <c r="E230" s="24"/>
      <c r="F230" s="26"/>
      <c r="I230" s="26" t="s">
        <v>28</v>
      </c>
    </row>
    <row r="231" spans="1:15" ht="30" customHeight="1">
      <c r="A231" s="132" t="s">
        <v>8</v>
      </c>
      <c r="B231" s="133"/>
      <c r="C231" s="27" t="s">
        <v>9</v>
      </c>
      <c r="D231" s="56" t="s">
        <v>29</v>
      </c>
      <c r="E231" s="56" t="s">
        <v>52</v>
      </c>
      <c r="F231" s="26"/>
    </row>
    <row r="232" spans="1:15" ht="15.75">
      <c r="A232" s="136">
        <f>'GPS точки Заріччя'!K14</f>
        <v>0</v>
      </c>
      <c r="B232" s="137"/>
      <c r="C232" s="28" t="str">
        <f>'GPS точки Заріччя'!$L$2</f>
        <v>88-5(44)</v>
      </c>
      <c r="D232" s="29">
        <f>'GPS точки Заріччя'!L14</f>
        <v>0</v>
      </c>
      <c r="E232" s="62">
        <f>'GPS точки Заріччя'!R14</f>
        <v>0</v>
      </c>
      <c r="F232" s="26"/>
    </row>
    <row r="233" spans="1:15" ht="15">
      <c r="A233" s="24"/>
      <c r="B233" s="24"/>
      <c r="C233" s="24"/>
      <c r="D233" s="24"/>
      <c r="E233" s="24"/>
      <c r="F233" s="26"/>
    </row>
    <row r="234" spans="1:15" ht="15">
      <c r="A234" s="26" t="s">
        <v>30</v>
      </c>
      <c r="B234" s="26"/>
      <c r="C234" s="26"/>
      <c r="D234" s="26"/>
      <c r="E234" s="26"/>
      <c r="F234" s="26"/>
    </row>
    <row r="235" spans="1:15" ht="45">
      <c r="A235" s="27" t="s">
        <v>31</v>
      </c>
      <c r="B235" s="27" t="s">
        <v>32</v>
      </c>
      <c r="C235" s="27" t="s">
        <v>33</v>
      </c>
      <c r="D235" s="128" t="s">
        <v>34</v>
      </c>
      <c r="E235" s="128"/>
      <c r="F235" s="26"/>
    </row>
    <row r="236" spans="1:15" ht="15">
      <c r="A236" s="30">
        <v>1</v>
      </c>
      <c r="B236" s="30"/>
      <c r="C236" s="30"/>
      <c r="D236" s="128"/>
      <c r="E236" s="128"/>
      <c r="F236" s="26"/>
    </row>
    <row r="237" spans="1:15" ht="15">
      <c r="A237" s="30">
        <v>2</v>
      </c>
      <c r="B237" s="30"/>
      <c r="C237" s="30"/>
      <c r="D237" s="130"/>
      <c r="E237" s="130"/>
      <c r="F237" s="26"/>
    </row>
    <row r="238" spans="1:15" ht="15">
      <c r="A238" s="30">
        <v>3</v>
      </c>
      <c r="B238" s="30"/>
      <c r="C238" s="30"/>
      <c r="D238" s="130"/>
      <c r="E238" s="130"/>
      <c r="F238" s="26"/>
    </row>
    <row r="239" spans="1:15" ht="15">
      <c r="A239" s="30">
        <v>4</v>
      </c>
      <c r="B239" s="30"/>
      <c r="C239" s="30"/>
      <c r="D239" s="130"/>
      <c r="E239" s="130"/>
      <c r="F239" s="26"/>
    </row>
    <row r="240" spans="1:15" ht="15">
      <c r="A240" s="30">
        <v>5</v>
      </c>
      <c r="B240" s="30"/>
      <c r="C240" s="30"/>
      <c r="D240" s="130"/>
      <c r="E240" s="130"/>
      <c r="F240" s="26"/>
    </row>
    <row r="241" spans="1:6" ht="15">
      <c r="A241" s="30">
        <v>6</v>
      </c>
      <c r="B241" s="30"/>
      <c r="C241" s="30"/>
      <c r="D241" s="130"/>
      <c r="E241" s="130"/>
      <c r="F241" s="26"/>
    </row>
    <row r="242" spans="1:6" ht="15">
      <c r="A242" s="26" t="s">
        <v>35</v>
      </c>
      <c r="B242" s="26"/>
      <c r="C242" s="31"/>
      <c r="D242" s="31"/>
      <c r="E242" s="26"/>
      <c r="F242" s="26"/>
    </row>
    <row r="243" spans="1:6" ht="15">
      <c r="A243" s="26"/>
      <c r="B243" s="26"/>
      <c r="C243" s="26"/>
      <c r="D243" s="26"/>
      <c r="E243" s="26"/>
      <c r="F243" s="26"/>
    </row>
    <row r="244" spans="1:6" ht="15">
      <c r="A244" s="26" t="s">
        <v>36</v>
      </c>
      <c r="B244" s="26"/>
      <c r="C244" s="26"/>
      <c r="D244" s="26"/>
      <c r="E244" s="26"/>
      <c r="F244" s="26"/>
    </row>
    <row r="245" spans="1:6" ht="15">
      <c r="A245" s="27" t="s">
        <v>37</v>
      </c>
      <c r="B245" s="27" t="s">
        <v>38</v>
      </c>
      <c r="C245" s="129" t="s">
        <v>34</v>
      </c>
      <c r="D245" s="129"/>
      <c r="E245" s="129"/>
      <c r="F245" s="26"/>
    </row>
    <row r="246" spans="1:6" ht="15">
      <c r="A246" s="30"/>
      <c r="B246" s="30"/>
      <c r="C246" s="130"/>
      <c r="D246" s="130"/>
      <c r="E246" s="130"/>
      <c r="F246" s="26"/>
    </row>
    <row r="247" spans="1:6" ht="15">
      <c r="A247" s="26"/>
      <c r="B247" s="26"/>
      <c r="C247" s="26"/>
      <c r="D247" s="26"/>
      <c r="E247" s="26"/>
      <c r="F247" s="26"/>
    </row>
    <row r="248" spans="1:6" ht="15">
      <c r="A248" s="26" t="s">
        <v>39</v>
      </c>
      <c r="B248" s="26"/>
      <c r="C248" s="26"/>
      <c r="D248" s="26"/>
      <c r="E248" s="26"/>
      <c r="F248" s="26"/>
    </row>
    <row r="249" spans="1:6" ht="15">
      <c r="A249" s="27" t="s">
        <v>40</v>
      </c>
      <c r="B249" s="27" t="s">
        <v>38</v>
      </c>
      <c r="C249" s="129" t="s">
        <v>34</v>
      </c>
      <c r="D249" s="129"/>
      <c r="E249" s="129"/>
      <c r="F249" s="26"/>
    </row>
    <row r="250" spans="1:6" ht="15">
      <c r="A250" s="30"/>
      <c r="B250" s="30"/>
      <c r="C250" s="130"/>
      <c r="D250" s="130"/>
      <c r="E250" s="130"/>
      <c r="F250" s="26"/>
    </row>
    <row r="251" spans="1:6" ht="15">
      <c r="A251" s="26"/>
      <c r="B251" s="26"/>
      <c r="C251" s="26"/>
      <c r="D251" s="26"/>
      <c r="E251" s="26"/>
      <c r="F251" s="26"/>
    </row>
    <row r="252" spans="1:6" ht="15">
      <c r="A252" s="26" t="s">
        <v>41</v>
      </c>
      <c r="B252" s="26"/>
      <c r="C252" s="26"/>
      <c r="D252" s="26"/>
      <c r="E252" s="26"/>
      <c r="F252" s="26"/>
    </row>
    <row r="253" spans="1:6" ht="45">
      <c r="A253" s="27" t="s">
        <v>31</v>
      </c>
      <c r="B253" s="27" t="s">
        <v>42</v>
      </c>
      <c r="C253" s="27" t="s">
        <v>43</v>
      </c>
      <c r="D253" s="128" t="s">
        <v>34</v>
      </c>
      <c r="E253" s="128"/>
      <c r="F253" s="26"/>
    </row>
    <row r="254" spans="1:6" ht="15">
      <c r="A254" s="30">
        <v>1</v>
      </c>
      <c r="B254" s="30"/>
      <c r="C254" s="27"/>
      <c r="D254" s="128"/>
      <c r="E254" s="128"/>
      <c r="F254" s="26"/>
    </row>
    <row r="255" spans="1:6" ht="15">
      <c r="A255" s="30">
        <v>2</v>
      </c>
      <c r="B255" s="30"/>
      <c r="C255" s="27"/>
      <c r="D255" s="128"/>
      <c r="E255" s="128"/>
      <c r="F255" s="26"/>
    </row>
    <row r="256" spans="1:6" ht="15">
      <c r="A256" s="30">
        <v>3</v>
      </c>
      <c r="B256" s="30"/>
      <c r="C256" s="27"/>
      <c r="D256" s="128"/>
      <c r="E256" s="128"/>
      <c r="F256" s="26"/>
    </row>
    <row r="257" spans="1:15" ht="15">
      <c r="A257" s="30">
        <v>4</v>
      </c>
      <c r="B257" s="30"/>
      <c r="C257" s="27"/>
      <c r="D257" s="128"/>
      <c r="E257" s="128"/>
      <c r="F257" s="26"/>
    </row>
    <row r="258" spans="1:15" ht="15">
      <c r="A258" s="30">
        <v>5</v>
      </c>
      <c r="B258" s="30"/>
      <c r="C258" s="27"/>
      <c r="D258" s="128"/>
      <c r="E258" s="128"/>
      <c r="F258" s="26"/>
    </row>
    <row r="259" spans="1:15" ht="15">
      <c r="A259" s="30">
        <v>6</v>
      </c>
      <c r="B259" s="30"/>
      <c r="C259" s="27"/>
      <c r="D259" s="128"/>
      <c r="E259" s="128"/>
      <c r="F259" s="26"/>
    </row>
    <row r="260" spans="1:15" ht="15">
      <c r="A260" s="26"/>
      <c r="B260" s="26"/>
      <c r="C260" s="26"/>
      <c r="D260" s="26"/>
      <c r="E260" s="26"/>
      <c r="F260" s="26"/>
    </row>
    <row r="261" spans="1:15" ht="15">
      <c r="A261" s="32" t="s">
        <v>44</v>
      </c>
      <c r="F261" s="26"/>
    </row>
    <row r="262" spans="1:15">
      <c r="A262" s="32" t="s">
        <v>17</v>
      </c>
    </row>
    <row r="263" spans="1:15">
      <c r="A263" s="33" t="s">
        <v>45</v>
      </c>
    </row>
    <row r="265" spans="1:15">
      <c r="A265" s="25" t="s">
        <v>46</v>
      </c>
    </row>
    <row r="266" spans="1:15">
      <c r="A266" s="25" t="s">
        <v>47</v>
      </c>
    </row>
    <row r="267" spans="1:15" ht="33" customHeight="1">
      <c r="A267" s="131" t="s">
        <v>26</v>
      </c>
      <c r="B267" s="131"/>
      <c r="C267" s="131"/>
      <c r="D267" s="131"/>
      <c r="E267" s="131"/>
      <c r="F267" s="24"/>
      <c r="O267" s="25">
        <v>8</v>
      </c>
    </row>
    <row r="268" spans="1:15" ht="15">
      <c r="A268" s="24" t="s">
        <v>27</v>
      </c>
      <c r="B268" s="24"/>
      <c r="C268" s="24"/>
      <c r="D268" s="24"/>
      <c r="E268" s="24"/>
      <c r="F268" s="26"/>
      <c r="I268" s="26" t="s">
        <v>28</v>
      </c>
    </row>
    <row r="269" spans="1:15" ht="30" customHeight="1">
      <c r="A269" s="132" t="s">
        <v>8</v>
      </c>
      <c r="B269" s="133"/>
      <c r="C269" s="27" t="s">
        <v>9</v>
      </c>
      <c r="D269" s="56" t="s">
        <v>29</v>
      </c>
      <c r="E269" s="56" t="s">
        <v>52</v>
      </c>
      <c r="F269" s="26"/>
    </row>
    <row r="270" spans="1:15" ht="15.75">
      <c r="A270" s="136">
        <f>'GPS точки Заріччя'!K15</f>
        <v>0</v>
      </c>
      <c r="B270" s="137"/>
      <c r="C270" s="28" t="str">
        <f>'GPS точки Заріччя'!$L$2</f>
        <v>88-5(44)</v>
      </c>
      <c r="D270" s="29">
        <f>'GPS точки Заріччя'!L15</f>
        <v>0</v>
      </c>
      <c r="E270" s="62">
        <f>'GPS точки Заріччя'!R15</f>
        <v>0</v>
      </c>
      <c r="F270" s="26"/>
    </row>
    <row r="271" spans="1:15" ht="15">
      <c r="A271" s="24"/>
      <c r="B271" s="24"/>
      <c r="C271" s="24"/>
      <c r="D271" s="24"/>
      <c r="E271" s="24"/>
      <c r="F271" s="26"/>
    </row>
    <row r="272" spans="1:15" ht="15">
      <c r="A272" s="26" t="s">
        <v>30</v>
      </c>
      <c r="B272" s="26"/>
      <c r="C272" s="26"/>
      <c r="D272" s="26"/>
      <c r="E272" s="26"/>
      <c r="F272" s="26"/>
    </row>
    <row r="273" spans="1:6" ht="45">
      <c r="A273" s="27" t="s">
        <v>31</v>
      </c>
      <c r="B273" s="27" t="s">
        <v>32</v>
      </c>
      <c r="C273" s="27" t="s">
        <v>33</v>
      </c>
      <c r="D273" s="128" t="s">
        <v>34</v>
      </c>
      <c r="E273" s="128"/>
      <c r="F273" s="26"/>
    </row>
    <row r="274" spans="1:6" ht="15">
      <c r="A274" s="30">
        <v>1</v>
      </c>
      <c r="B274" s="30"/>
      <c r="C274" s="30"/>
      <c r="D274" s="128"/>
      <c r="E274" s="128"/>
      <c r="F274" s="26"/>
    </row>
    <row r="275" spans="1:6" ht="15">
      <c r="A275" s="30">
        <v>2</v>
      </c>
      <c r="B275" s="30"/>
      <c r="C275" s="30"/>
      <c r="D275" s="130"/>
      <c r="E275" s="130"/>
      <c r="F275" s="26"/>
    </row>
    <row r="276" spans="1:6" ht="15">
      <c r="A276" s="30">
        <v>3</v>
      </c>
      <c r="B276" s="30"/>
      <c r="C276" s="30"/>
      <c r="D276" s="130"/>
      <c r="E276" s="130"/>
      <c r="F276" s="26"/>
    </row>
    <row r="277" spans="1:6" ht="15">
      <c r="A277" s="30">
        <v>4</v>
      </c>
      <c r="B277" s="30"/>
      <c r="C277" s="30"/>
      <c r="D277" s="130"/>
      <c r="E277" s="130"/>
      <c r="F277" s="26"/>
    </row>
    <row r="278" spans="1:6" ht="15">
      <c r="A278" s="30">
        <v>5</v>
      </c>
      <c r="B278" s="30"/>
      <c r="C278" s="30"/>
      <c r="D278" s="130"/>
      <c r="E278" s="130"/>
      <c r="F278" s="26"/>
    </row>
    <row r="279" spans="1:6" ht="15">
      <c r="A279" s="30">
        <v>6</v>
      </c>
      <c r="B279" s="30"/>
      <c r="C279" s="30"/>
      <c r="D279" s="130"/>
      <c r="E279" s="130"/>
      <c r="F279" s="26"/>
    </row>
    <row r="280" spans="1:6" ht="15">
      <c r="A280" s="26" t="s">
        <v>35</v>
      </c>
      <c r="B280" s="26"/>
      <c r="C280" s="31"/>
      <c r="D280" s="31"/>
      <c r="E280" s="26"/>
      <c r="F280" s="26"/>
    </row>
    <row r="281" spans="1:6" ht="15">
      <c r="A281" s="26"/>
      <c r="B281" s="26"/>
      <c r="C281" s="26"/>
      <c r="D281" s="26"/>
      <c r="E281" s="26"/>
      <c r="F281" s="26"/>
    </row>
    <row r="282" spans="1:6" ht="15">
      <c r="A282" s="26" t="s">
        <v>36</v>
      </c>
      <c r="B282" s="26"/>
      <c r="C282" s="26"/>
      <c r="D282" s="26"/>
      <c r="E282" s="26"/>
      <c r="F282" s="26"/>
    </row>
    <row r="283" spans="1:6" ht="15">
      <c r="A283" s="27" t="s">
        <v>37</v>
      </c>
      <c r="B283" s="27" t="s">
        <v>38</v>
      </c>
      <c r="C283" s="129" t="s">
        <v>34</v>
      </c>
      <c r="D283" s="129"/>
      <c r="E283" s="129"/>
      <c r="F283" s="26"/>
    </row>
    <row r="284" spans="1:6" ht="15">
      <c r="A284" s="30"/>
      <c r="B284" s="30"/>
      <c r="C284" s="130"/>
      <c r="D284" s="130"/>
      <c r="E284" s="130"/>
      <c r="F284" s="26"/>
    </row>
    <row r="285" spans="1:6" ht="15">
      <c r="A285" s="26"/>
      <c r="B285" s="26"/>
      <c r="C285" s="26"/>
      <c r="D285" s="26"/>
      <c r="E285" s="26"/>
      <c r="F285" s="26"/>
    </row>
    <row r="286" spans="1:6" ht="15">
      <c r="A286" s="26" t="s">
        <v>39</v>
      </c>
      <c r="B286" s="26"/>
      <c r="C286" s="26"/>
      <c r="D286" s="26"/>
      <c r="E286" s="26"/>
      <c r="F286" s="26"/>
    </row>
    <row r="287" spans="1:6" ht="15">
      <c r="A287" s="27" t="s">
        <v>40</v>
      </c>
      <c r="B287" s="27" t="s">
        <v>38</v>
      </c>
      <c r="C287" s="129" t="s">
        <v>34</v>
      </c>
      <c r="D287" s="129"/>
      <c r="E287" s="129"/>
      <c r="F287" s="26"/>
    </row>
    <row r="288" spans="1:6" ht="15">
      <c r="A288" s="30"/>
      <c r="B288" s="30"/>
      <c r="C288" s="130"/>
      <c r="D288" s="130"/>
      <c r="E288" s="130"/>
      <c r="F288" s="26"/>
    </row>
    <row r="289" spans="1:6" ht="15">
      <c r="A289" s="26"/>
      <c r="B289" s="26"/>
      <c r="C289" s="26"/>
      <c r="D289" s="26"/>
      <c r="E289" s="26"/>
      <c r="F289" s="26"/>
    </row>
    <row r="290" spans="1:6" ht="15">
      <c r="A290" s="26" t="s">
        <v>41</v>
      </c>
      <c r="B290" s="26"/>
      <c r="C290" s="26"/>
      <c r="D290" s="26"/>
      <c r="E290" s="26"/>
      <c r="F290" s="26"/>
    </row>
    <row r="291" spans="1:6" ht="45">
      <c r="A291" s="27" t="s">
        <v>31</v>
      </c>
      <c r="B291" s="27" t="s">
        <v>42</v>
      </c>
      <c r="C291" s="27" t="s">
        <v>43</v>
      </c>
      <c r="D291" s="128" t="s">
        <v>34</v>
      </c>
      <c r="E291" s="128"/>
      <c r="F291" s="26"/>
    </row>
    <row r="292" spans="1:6" ht="15">
      <c r="A292" s="30">
        <v>1</v>
      </c>
      <c r="B292" s="30"/>
      <c r="C292" s="27"/>
      <c r="D292" s="128"/>
      <c r="E292" s="128"/>
      <c r="F292" s="26"/>
    </row>
    <row r="293" spans="1:6" ht="15">
      <c r="A293" s="30">
        <v>2</v>
      </c>
      <c r="B293" s="30"/>
      <c r="C293" s="27"/>
      <c r="D293" s="128"/>
      <c r="E293" s="128"/>
      <c r="F293" s="26"/>
    </row>
    <row r="294" spans="1:6" ht="15">
      <c r="A294" s="30">
        <v>3</v>
      </c>
      <c r="B294" s="30"/>
      <c r="C294" s="27"/>
      <c r="D294" s="128"/>
      <c r="E294" s="128"/>
      <c r="F294" s="26"/>
    </row>
    <row r="295" spans="1:6" ht="15">
      <c r="A295" s="30">
        <v>4</v>
      </c>
      <c r="B295" s="30"/>
      <c r="C295" s="27"/>
      <c r="D295" s="128"/>
      <c r="E295" s="128"/>
      <c r="F295" s="26"/>
    </row>
    <row r="296" spans="1:6" ht="15">
      <c r="A296" s="30">
        <v>5</v>
      </c>
      <c r="B296" s="30"/>
      <c r="C296" s="27"/>
      <c r="D296" s="128"/>
      <c r="E296" s="128"/>
      <c r="F296" s="26"/>
    </row>
    <row r="297" spans="1:6" ht="15">
      <c r="A297" s="30">
        <v>6</v>
      </c>
      <c r="B297" s="30"/>
      <c r="C297" s="27"/>
      <c r="D297" s="128"/>
      <c r="E297" s="128"/>
      <c r="F297" s="26"/>
    </row>
    <row r="298" spans="1:6" ht="15">
      <c r="A298" s="26"/>
      <c r="B298" s="26"/>
      <c r="C298" s="26"/>
      <c r="D298" s="26"/>
      <c r="E298" s="26"/>
      <c r="F298" s="26"/>
    </row>
    <row r="299" spans="1:6" ht="15">
      <c r="A299" s="32" t="s">
        <v>44</v>
      </c>
      <c r="F299" s="26"/>
    </row>
    <row r="300" spans="1:6">
      <c r="A300" s="32" t="s">
        <v>17</v>
      </c>
    </row>
    <row r="301" spans="1:6">
      <c r="A301" s="33" t="s">
        <v>45</v>
      </c>
    </row>
    <row r="303" spans="1:6">
      <c r="A303" s="25" t="s">
        <v>46</v>
      </c>
    </row>
    <row r="304" spans="1:6">
      <c r="A304" s="25" t="s">
        <v>47</v>
      </c>
    </row>
    <row r="305" spans="1:15" ht="30" customHeight="1">
      <c r="A305" s="131" t="s">
        <v>26</v>
      </c>
      <c r="B305" s="131"/>
      <c r="C305" s="131"/>
      <c r="D305" s="131"/>
      <c r="E305" s="131"/>
      <c r="F305" s="24"/>
      <c r="O305" s="25">
        <v>9</v>
      </c>
    </row>
    <row r="306" spans="1:15" ht="15">
      <c r="A306" s="24" t="s">
        <v>27</v>
      </c>
      <c r="B306" s="24"/>
      <c r="C306" s="24"/>
      <c r="D306" s="24"/>
      <c r="E306" s="24"/>
      <c r="F306" s="26"/>
      <c r="I306" s="26" t="s">
        <v>28</v>
      </c>
    </row>
    <row r="307" spans="1:15" ht="30" customHeight="1">
      <c r="A307" s="132" t="s">
        <v>8</v>
      </c>
      <c r="B307" s="133"/>
      <c r="C307" s="27" t="s">
        <v>9</v>
      </c>
      <c r="D307" s="56" t="s">
        <v>29</v>
      </c>
      <c r="E307" s="56" t="s">
        <v>52</v>
      </c>
      <c r="F307" s="26"/>
    </row>
    <row r="308" spans="1:15" ht="15.75">
      <c r="A308" s="136">
        <f>'GPS точки Заріччя'!K16</f>
        <v>0</v>
      </c>
      <c r="B308" s="137"/>
      <c r="C308" s="28" t="str">
        <f>'GPS точки Заріччя'!$L$2</f>
        <v>88-5(44)</v>
      </c>
      <c r="D308" s="29">
        <f>'GPS точки Заріччя'!L16</f>
        <v>0</v>
      </c>
      <c r="E308" s="62">
        <f>'GPS точки Заріччя'!R16</f>
        <v>0</v>
      </c>
      <c r="F308" s="26"/>
    </row>
    <row r="309" spans="1:15" ht="15">
      <c r="A309" s="24"/>
      <c r="B309" s="24"/>
      <c r="C309" s="24"/>
      <c r="D309" s="24"/>
      <c r="E309" s="24"/>
      <c r="F309" s="26"/>
    </row>
    <row r="310" spans="1:15" ht="15">
      <c r="A310" s="26" t="s">
        <v>30</v>
      </c>
      <c r="B310" s="26"/>
      <c r="C310" s="26"/>
      <c r="D310" s="26"/>
      <c r="E310" s="26"/>
      <c r="F310" s="26"/>
    </row>
    <row r="311" spans="1:15" ht="45">
      <c r="A311" s="27" t="s">
        <v>31</v>
      </c>
      <c r="B311" s="27" t="s">
        <v>32</v>
      </c>
      <c r="C311" s="27" t="s">
        <v>33</v>
      </c>
      <c r="D311" s="128" t="s">
        <v>34</v>
      </c>
      <c r="E311" s="128"/>
      <c r="F311" s="26"/>
    </row>
    <row r="312" spans="1:15" ht="15">
      <c r="A312" s="30">
        <v>1</v>
      </c>
      <c r="B312" s="30"/>
      <c r="C312" s="30"/>
      <c r="D312" s="128"/>
      <c r="E312" s="128"/>
      <c r="F312" s="26"/>
    </row>
    <row r="313" spans="1:15" ht="15">
      <c r="A313" s="30">
        <v>2</v>
      </c>
      <c r="B313" s="30"/>
      <c r="C313" s="30"/>
      <c r="D313" s="130"/>
      <c r="E313" s="130"/>
      <c r="F313" s="26"/>
    </row>
    <row r="314" spans="1:15" ht="15">
      <c r="A314" s="30">
        <v>3</v>
      </c>
      <c r="B314" s="30"/>
      <c r="C314" s="30"/>
      <c r="D314" s="130"/>
      <c r="E314" s="130"/>
      <c r="F314" s="26"/>
    </row>
    <row r="315" spans="1:15" ht="15">
      <c r="A315" s="30">
        <v>4</v>
      </c>
      <c r="B315" s="30"/>
      <c r="C315" s="30"/>
      <c r="D315" s="130"/>
      <c r="E315" s="130"/>
      <c r="F315" s="26"/>
    </row>
    <row r="316" spans="1:15" ht="15">
      <c r="A316" s="30">
        <v>5</v>
      </c>
      <c r="B316" s="30"/>
      <c r="C316" s="30"/>
      <c r="D316" s="130"/>
      <c r="E316" s="130"/>
      <c r="F316" s="26"/>
    </row>
    <row r="317" spans="1:15" ht="15">
      <c r="A317" s="30">
        <v>6</v>
      </c>
      <c r="B317" s="30"/>
      <c r="C317" s="30"/>
      <c r="D317" s="130"/>
      <c r="E317" s="130"/>
      <c r="F317" s="26"/>
    </row>
    <row r="318" spans="1:15" ht="15">
      <c r="A318" s="26" t="s">
        <v>35</v>
      </c>
      <c r="B318" s="26"/>
      <c r="C318" s="31"/>
      <c r="D318" s="31"/>
      <c r="E318" s="26"/>
      <c r="F318" s="26"/>
    </row>
    <row r="319" spans="1:15" ht="15">
      <c r="A319" s="26"/>
      <c r="B319" s="26"/>
      <c r="C319" s="26"/>
      <c r="D319" s="26"/>
      <c r="E319" s="26"/>
      <c r="F319" s="26"/>
    </row>
    <row r="320" spans="1:15" ht="15">
      <c r="A320" s="26" t="s">
        <v>36</v>
      </c>
      <c r="B320" s="26"/>
      <c r="C320" s="26"/>
      <c r="D320" s="26"/>
      <c r="E320" s="26"/>
      <c r="F320" s="26"/>
    </row>
    <row r="321" spans="1:6" ht="15">
      <c r="A321" s="27" t="s">
        <v>37</v>
      </c>
      <c r="B321" s="27" t="s">
        <v>38</v>
      </c>
      <c r="C321" s="129" t="s">
        <v>34</v>
      </c>
      <c r="D321" s="129"/>
      <c r="E321" s="129"/>
      <c r="F321" s="26"/>
    </row>
    <row r="322" spans="1:6" ht="15">
      <c r="A322" s="30"/>
      <c r="B322" s="30"/>
      <c r="C322" s="130"/>
      <c r="D322" s="130"/>
      <c r="E322" s="130"/>
      <c r="F322" s="26"/>
    </row>
    <row r="323" spans="1:6" ht="15">
      <c r="A323" s="26"/>
      <c r="B323" s="26"/>
      <c r="C323" s="26"/>
      <c r="D323" s="26"/>
      <c r="E323" s="26"/>
      <c r="F323" s="26"/>
    </row>
    <row r="324" spans="1:6" ht="15">
      <c r="A324" s="26" t="s">
        <v>39</v>
      </c>
      <c r="B324" s="26"/>
      <c r="C324" s="26"/>
      <c r="D324" s="26"/>
      <c r="E324" s="26"/>
      <c r="F324" s="26"/>
    </row>
    <row r="325" spans="1:6" ht="15">
      <c r="A325" s="27" t="s">
        <v>40</v>
      </c>
      <c r="B325" s="27" t="s">
        <v>38</v>
      </c>
      <c r="C325" s="129" t="s">
        <v>34</v>
      </c>
      <c r="D325" s="129"/>
      <c r="E325" s="129"/>
      <c r="F325" s="26"/>
    </row>
    <row r="326" spans="1:6" ht="15">
      <c r="A326" s="30"/>
      <c r="B326" s="30"/>
      <c r="C326" s="130"/>
      <c r="D326" s="130"/>
      <c r="E326" s="130"/>
      <c r="F326" s="26"/>
    </row>
    <row r="327" spans="1:6" ht="15">
      <c r="A327" s="26"/>
      <c r="B327" s="26"/>
      <c r="C327" s="26"/>
      <c r="D327" s="26"/>
      <c r="E327" s="26"/>
      <c r="F327" s="26"/>
    </row>
    <row r="328" spans="1:6" ht="15">
      <c r="A328" s="26" t="s">
        <v>41</v>
      </c>
      <c r="B328" s="26"/>
      <c r="C328" s="26"/>
      <c r="D328" s="26"/>
      <c r="E328" s="26"/>
      <c r="F328" s="26"/>
    </row>
    <row r="329" spans="1:6" ht="45">
      <c r="A329" s="27" t="s">
        <v>31</v>
      </c>
      <c r="B329" s="27" t="s">
        <v>42</v>
      </c>
      <c r="C329" s="27" t="s">
        <v>43</v>
      </c>
      <c r="D329" s="128" t="s">
        <v>34</v>
      </c>
      <c r="E329" s="128"/>
      <c r="F329" s="26"/>
    </row>
    <row r="330" spans="1:6" ht="15">
      <c r="A330" s="30">
        <v>1</v>
      </c>
      <c r="B330" s="30"/>
      <c r="C330" s="27"/>
      <c r="D330" s="128"/>
      <c r="E330" s="128"/>
      <c r="F330" s="26"/>
    </row>
    <row r="331" spans="1:6" ht="15">
      <c r="A331" s="30">
        <v>2</v>
      </c>
      <c r="B331" s="30"/>
      <c r="C331" s="27"/>
      <c r="D331" s="128"/>
      <c r="E331" s="128"/>
      <c r="F331" s="26"/>
    </row>
    <row r="332" spans="1:6" ht="15">
      <c r="A332" s="30">
        <v>3</v>
      </c>
      <c r="B332" s="30"/>
      <c r="C332" s="27"/>
      <c r="D332" s="128"/>
      <c r="E332" s="128"/>
      <c r="F332" s="26"/>
    </row>
    <row r="333" spans="1:6" ht="15">
      <c r="A333" s="30">
        <v>4</v>
      </c>
      <c r="B333" s="30"/>
      <c r="C333" s="27"/>
      <c r="D333" s="128"/>
      <c r="E333" s="128"/>
      <c r="F333" s="26"/>
    </row>
    <row r="334" spans="1:6" ht="15">
      <c r="A334" s="30">
        <v>5</v>
      </c>
      <c r="B334" s="30"/>
      <c r="C334" s="27"/>
      <c r="D334" s="128"/>
      <c r="E334" s="128"/>
      <c r="F334" s="26"/>
    </row>
    <row r="335" spans="1:6" ht="15">
      <c r="A335" s="30">
        <v>6</v>
      </c>
      <c r="B335" s="30"/>
      <c r="C335" s="27"/>
      <c r="D335" s="128"/>
      <c r="E335" s="128"/>
      <c r="F335" s="26"/>
    </row>
    <row r="336" spans="1:6" ht="15">
      <c r="A336" s="26"/>
      <c r="B336" s="26"/>
      <c r="C336" s="26"/>
      <c r="D336" s="26"/>
      <c r="E336" s="26"/>
      <c r="F336" s="26"/>
    </row>
    <row r="337" spans="1:15" ht="15">
      <c r="A337" s="32" t="s">
        <v>44</v>
      </c>
      <c r="F337" s="26"/>
    </row>
    <row r="338" spans="1:15">
      <c r="A338" s="32" t="s">
        <v>17</v>
      </c>
    </row>
    <row r="339" spans="1:15">
      <c r="A339" s="33" t="s">
        <v>45</v>
      </c>
    </row>
    <row r="341" spans="1:15">
      <c r="A341" s="25" t="s">
        <v>46</v>
      </c>
    </row>
    <row r="342" spans="1:15">
      <c r="A342" s="25" t="s">
        <v>47</v>
      </c>
    </row>
    <row r="343" spans="1:15" ht="30" customHeight="1">
      <c r="A343" s="131" t="s">
        <v>26</v>
      </c>
      <c r="B343" s="131"/>
      <c r="C343" s="131"/>
      <c r="D343" s="131"/>
      <c r="E343" s="131"/>
      <c r="F343" s="24"/>
      <c r="O343" s="25">
        <v>10</v>
      </c>
    </row>
    <row r="344" spans="1:15" ht="15">
      <c r="A344" s="24" t="s">
        <v>27</v>
      </c>
      <c r="B344" s="24"/>
      <c r="C344" s="24"/>
      <c r="D344" s="24"/>
      <c r="E344" s="24"/>
      <c r="F344" s="26"/>
      <c r="I344" s="26" t="s">
        <v>28</v>
      </c>
    </row>
    <row r="345" spans="1:15" ht="30" customHeight="1">
      <c r="A345" s="132" t="s">
        <v>8</v>
      </c>
      <c r="B345" s="133"/>
      <c r="C345" s="27" t="s">
        <v>9</v>
      </c>
      <c r="D345" s="56" t="s">
        <v>29</v>
      </c>
      <c r="E345" s="56" t="s">
        <v>52</v>
      </c>
      <c r="F345" s="26"/>
    </row>
    <row r="346" spans="1:15" ht="15.75">
      <c r="A346" s="136">
        <f>'GPS точки Заріччя'!K17</f>
        <v>0</v>
      </c>
      <c r="B346" s="137"/>
      <c r="C346" s="28" t="str">
        <f>'GPS точки Заріччя'!$L$2</f>
        <v>88-5(44)</v>
      </c>
      <c r="D346" s="29">
        <f>'GPS точки Заріччя'!L17</f>
        <v>0</v>
      </c>
      <c r="E346" s="62">
        <f>'GPS точки Заріччя'!R17</f>
        <v>0</v>
      </c>
      <c r="F346" s="26"/>
    </row>
    <row r="347" spans="1:15" ht="15">
      <c r="A347" s="24"/>
      <c r="B347" s="24"/>
      <c r="C347" s="24"/>
      <c r="D347" s="24"/>
      <c r="E347" s="24"/>
      <c r="F347" s="26"/>
    </row>
    <row r="348" spans="1:15" ht="15">
      <c r="A348" s="26" t="s">
        <v>30</v>
      </c>
      <c r="B348" s="26"/>
      <c r="C348" s="26"/>
      <c r="D348" s="26"/>
      <c r="E348" s="26"/>
      <c r="F348" s="26"/>
    </row>
    <row r="349" spans="1:15" ht="45">
      <c r="A349" s="27" t="s">
        <v>31</v>
      </c>
      <c r="B349" s="27" t="s">
        <v>32</v>
      </c>
      <c r="C349" s="27" t="s">
        <v>33</v>
      </c>
      <c r="D349" s="128" t="s">
        <v>34</v>
      </c>
      <c r="E349" s="128"/>
      <c r="F349" s="26"/>
    </row>
    <row r="350" spans="1:15" ht="15">
      <c r="A350" s="30">
        <v>1</v>
      </c>
      <c r="B350" s="30"/>
      <c r="C350" s="30"/>
      <c r="D350" s="128"/>
      <c r="E350" s="128"/>
      <c r="F350" s="26"/>
    </row>
    <row r="351" spans="1:15" ht="15">
      <c r="A351" s="30">
        <v>2</v>
      </c>
      <c r="B351" s="30"/>
      <c r="C351" s="30"/>
      <c r="D351" s="130"/>
      <c r="E351" s="130"/>
      <c r="F351" s="26"/>
    </row>
    <row r="352" spans="1:15" ht="15">
      <c r="A352" s="30">
        <v>3</v>
      </c>
      <c r="B352" s="30"/>
      <c r="C352" s="30"/>
      <c r="D352" s="130"/>
      <c r="E352" s="130"/>
      <c r="F352" s="26"/>
    </row>
    <row r="353" spans="1:6" ht="15">
      <c r="A353" s="30">
        <v>4</v>
      </c>
      <c r="B353" s="30"/>
      <c r="C353" s="30"/>
      <c r="D353" s="130"/>
      <c r="E353" s="130"/>
      <c r="F353" s="26"/>
    </row>
    <row r="354" spans="1:6" ht="15">
      <c r="A354" s="30">
        <v>5</v>
      </c>
      <c r="B354" s="30"/>
      <c r="C354" s="30"/>
      <c r="D354" s="130"/>
      <c r="E354" s="130"/>
      <c r="F354" s="26"/>
    </row>
    <row r="355" spans="1:6" ht="15">
      <c r="A355" s="30">
        <v>6</v>
      </c>
      <c r="B355" s="30"/>
      <c r="C355" s="30"/>
      <c r="D355" s="130"/>
      <c r="E355" s="130"/>
      <c r="F355" s="26"/>
    </row>
    <row r="356" spans="1:6" ht="15">
      <c r="A356" s="26" t="s">
        <v>35</v>
      </c>
      <c r="B356" s="26"/>
      <c r="C356" s="31"/>
      <c r="D356" s="31"/>
      <c r="E356" s="26"/>
      <c r="F356" s="26"/>
    </row>
    <row r="357" spans="1:6" ht="15">
      <c r="A357" s="26"/>
      <c r="B357" s="26"/>
      <c r="C357" s="26"/>
      <c r="D357" s="26"/>
      <c r="E357" s="26"/>
      <c r="F357" s="26"/>
    </row>
    <row r="358" spans="1:6" ht="15">
      <c r="A358" s="26" t="s">
        <v>36</v>
      </c>
      <c r="B358" s="26"/>
      <c r="C358" s="26"/>
      <c r="D358" s="26"/>
      <c r="E358" s="26"/>
      <c r="F358" s="26"/>
    </row>
    <row r="359" spans="1:6" ht="15">
      <c r="A359" s="27" t="s">
        <v>37</v>
      </c>
      <c r="B359" s="27" t="s">
        <v>38</v>
      </c>
      <c r="C359" s="129" t="s">
        <v>34</v>
      </c>
      <c r="D359" s="129"/>
      <c r="E359" s="129"/>
      <c r="F359" s="26"/>
    </row>
    <row r="360" spans="1:6" ht="15">
      <c r="A360" s="30"/>
      <c r="B360" s="30"/>
      <c r="C360" s="130"/>
      <c r="D360" s="130"/>
      <c r="E360" s="130"/>
      <c r="F360" s="26"/>
    </row>
    <row r="361" spans="1:6" ht="15">
      <c r="A361" s="26"/>
      <c r="B361" s="26"/>
      <c r="C361" s="26"/>
      <c r="D361" s="26"/>
      <c r="E361" s="26"/>
      <c r="F361" s="26"/>
    </row>
    <row r="362" spans="1:6" ht="15">
      <c r="A362" s="26" t="s">
        <v>39</v>
      </c>
      <c r="B362" s="26"/>
      <c r="C362" s="26"/>
      <c r="D362" s="26"/>
      <c r="E362" s="26"/>
      <c r="F362" s="26"/>
    </row>
    <row r="363" spans="1:6" ht="15">
      <c r="A363" s="27" t="s">
        <v>40</v>
      </c>
      <c r="B363" s="27" t="s">
        <v>38</v>
      </c>
      <c r="C363" s="129" t="s">
        <v>34</v>
      </c>
      <c r="D363" s="129"/>
      <c r="E363" s="129"/>
      <c r="F363" s="26"/>
    </row>
    <row r="364" spans="1:6" ht="15">
      <c r="A364" s="30"/>
      <c r="B364" s="30"/>
      <c r="C364" s="130"/>
      <c r="D364" s="130"/>
      <c r="E364" s="130"/>
      <c r="F364" s="26"/>
    </row>
    <row r="365" spans="1:6" ht="15">
      <c r="A365" s="26"/>
      <c r="B365" s="26"/>
      <c r="C365" s="26"/>
      <c r="D365" s="26"/>
      <c r="E365" s="26"/>
      <c r="F365" s="26"/>
    </row>
    <row r="366" spans="1:6" ht="15">
      <c r="A366" s="26" t="s">
        <v>41</v>
      </c>
      <c r="B366" s="26"/>
      <c r="C366" s="26"/>
      <c r="D366" s="26"/>
      <c r="E366" s="26"/>
      <c r="F366" s="26"/>
    </row>
    <row r="367" spans="1:6" ht="45">
      <c r="A367" s="27" t="s">
        <v>31</v>
      </c>
      <c r="B367" s="27" t="s">
        <v>42</v>
      </c>
      <c r="C367" s="27" t="s">
        <v>43</v>
      </c>
      <c r="D367" s="128" t="s">
        <v>34</v>
      </c>
      <c r="E367" s="128"/>
      <c r="F367" s="26"/>
    </row>
    <row r="368" spans="1:6" ht="15">
      <c r="A368" s="30">
        <v>1</v>
      </c>
      <c r="B368" s="30"/>
      <c r="C368" s="27"/>
      <c r="D368" s="128"/>
      <c r="E368" s="128"/>
      <c r="F368" s="26"/>
    </row>
    <row r="369" spans="1:15" ht="15">
      <c r="A369" s="30">
        <v>2</v>
      </c>
      <c r="B369" s="30"/>
      <c r="C369" s="27"/>
      <c r="D369" s="128"/>
      <c r="E369" s="128"/>
      <c r="F369" s="26"/>
    </row>
    <row r="370" spans="1:15" ht="15">
      <c r="A370" s="30">
        <v>3</v>
      </c>
      <c r="B370" s="30"/>
      <c r="C370" s="27"/>
      <c r="D370" s="128"/>
      <c r="E370" s="128"/>
      <c r="F370" s="26"/>
    </row>
    <row r="371" spans="1:15" ht="15">
      <c r="A371" s="30">
        <v>4</v>
      </c>
      <c r="B371" s="30"/>
      <c r="C371" s="27"/>
      <c r="D371" s="128"/>
      <c r="E371" s="128"/>
      <c r="F371" s="26"/>
    </row>
    <row r="372" spans="1:15" ht="15">
      <c r="A372" s="30">
        <v>5</v>
      </c>
      <c r="B372" s="30"/>
      <c r="C372" s="27"/>
      <c r="D372" s="128"/>
      <c r="E372" s="128"/>
      <c r="F372" s="26"/>
    </row>
    <row r="373" spans="1:15" ht="15">
      <c r="A373" s="30">
        <v>6</v>
      </c>
      <c r="B373" s="30"/>
      <c r="C373" s="27"/>
      <c r="D373" s="128"/>
      <c r="E373" s="128"/>
      <c r="F373" s="26"/>
    </row>
    <row r="374" spans="1:15" ht="15">
      <c r="A374" s="26"/>
      <c r="B374" s="26"/>
      <c r="C374" s="26"/>
      <c r="D374" s="26"/>
      <c r="E374" s="26"/>
      <c r="F374" s="26"/>
    </row>
    <row r="375" spans="1:15" ht="15">
      <c r="A375" s="32" t="s">
        <v>44</v>
      </c>
      <c r="F375" s="26"/>
    </row>
    <row r="376" spans="1:15">
      <c r="A376" s="32" t="s">
        <v>17</v>
      </c>
    </row>
    <row r="377" spans="1:15">
      <c r="A377" s="33" t="s">
        <v>45</v>
      </c>
    </row>
    <row r="379" spans="1:15">
      <c r="A379" s="25" t="s">
        <v>46</v>
      </c>
    </row>
    <row r="380" spans="1:15">
      <c r="A380" s="25" t="s">
        <v>47</v>
      </c>
    </row>
    <row r="381" spans="1:15" ht="30" customHeight="1">
      <c r="A381" s="131" t="s">
        <v>26</v>
      </c>
      <c r="B381" s="131"/>
      <c r="C381" s="131"/>
      <c r="D381" s="131"/>
      <c r="E381" s="131"/>
      <c r="F381" s="24"/>
      <c r="O381" s="25">
        <v>11</v>
      </c>
    </row>
    <row r="382" spans="1:15" ht="15">
      <c r="A382" s="24" t="s">
        <v>27</v>
      </c>
      <c r="B382" s="24"/>
      <c r="C382" s="24"/>
      <c r="D382" s="24"/>
      <c r="E382" s="24"/>
      <c r="F382" s="26"/>
      <c r="I382" s="26" t="s">
        <v>28</v>
      </c>
    </row>
    <row r="383" spans="1:15" ht="30" customHeight="1">
      <c r="A383" s="132" t="s">
        <v>8</v>
      </c>
      <c r="B383" s="133"/>
      <c r="C383" s="27" t="s">
        <v>9</v>
      </c>
      <c r="D383" s="56" t="s">
        <v>29</v>
      </c>
      <c r="E383" s="56" t="s">
        <v>52</v>
      </c>
      <c r="F383" s="26"/>
    </row>
    <row r="384" spans="1:15" ht="15.75">
      <c r="A384" s="136">
        <f>'GPS точки Заріччя'!K18</f>
        <v>0</v>
      </c>
      <c r="B384" s="137"/>
      <c r="C384" s="28" t="str">
        <f>'GPS точки Заріччя'!$L$2</f>
        <v>88-5(44)</v>
      </c>
      <c r="D384" s="29">
        <f>'GPS точки Заріччя'!L18</f>
        <v>0</v>
      </c>
      <c r="E384" s="62">
        <f>'GPS точки Заріччя'!R18</f>
        <v>0</v>
      </c>
      <c r="F384" s="26"/>
    </row>
    <row r="385" spans="1:6" ht="15">
      <c r="A385" s="24"/>
      <c r="B385" s="24"/>
      <c r="C385" s="24"/>
      <c r="D385" s="24"/>
      <c r="E385" s="24"/>
      <c r="F385" s="26"/>
    </row>
    <row r="386" spans="1:6" ht="15">
      <c r="A386" s="26" t="s">
        <v>30</v>
      </c>
      <c r="B386" s="26"/>
      <c r="C386" s="26"/>
      <c r="D386" s="26"/>
      <c r="E386" s="26"/>
      <c r="F386" s="26"/>
    </row>
    <row r="387" spans="1:6" ht="45">
      <c r="A387" s="27" t="s">
        <v>31</v>
      </c>
      <c r="B387" s="27" t="s">
        <v>32</v>
      </c>
      <c r="C387" s="27" t="s">
        <v>33</v>
      </c>
      <c r="D387" s="128" t="s">
        <v>34</v>
      </c>
      <c r="E387" s="128"/>
      <c r="F387" s="26"/>
    </row>
    <row r="388" spans="1:6" ht="15">
      <c r="A388" s="30">
        <v>1</v>
      </c>
      <c r="B388" s="30"/>
      <c r="C388" s="30"/>
      <c r="D388" s="128"/>
      <c r="E388" s="128"/>
      <c r="F388" s="26"/>
    </row>
    <row r="389" spans="1:6" ht="15">
      <c r="A389" s="30">
        <v>2</v>
      </c>
      <c r="B389" s="30"/>
      <c r="C389" s="30"/>
      <c r="D389" s="130"/>
      <c r="E389" s="130"/>
      <c r="F389" s="26"/>
    </row>
    <row r="390" spans="1:6" ht="15">
      <c r="A390" s="30">
        <v>3</v>
      </c>
      <c r="B390" s="30"/>
      <c r="C390" s="30"/>
      <c r="D390" s="130"/>
      <c r="E390" s="130"/>
      <c r="F390" s="26"/>
    </row>
    <row r="391" spans="1:6" ht="15">
      <c r="A391" s="30">
        <v>4</v>
      </c>
      <c r="B391" s="30"/>
      <c r="C391" s="30"/>
      <c r="D391" s="130"/>
      <c r="E391" s="130"/>
      <c r="F391" s="26"/>
    </row>
    <row r="392" spans="1:6" ht="15">
      <c r="A392" s="30">
        <v>5</v>
      </c>
      <c r="B392" s="30"/>
      <c r="C392" s="30"/>
      <c r="D392" s="130"/>
      <c r="E392" s="130"/>
      <c r="F392" s="26"/>
    </row>
    <row r="393" spans="1:6" ht="15">
      <c r="A393" s="30">
        <v>6</v>
      </c>
      <c r="B393" s="30"/>
      <c r="C393" s="30"/>
      <c r="D393" s="130"/>
      <c r="E393" s="130"/>
      <c r="F393" s="26"/>
    </row>
    <row r="394" spans="1:6" ht="15">
      <c r="A394" s="26" t="s">
        <v>35</v>
      </c>
      <c r="B394" s="26"/>
      <c r="C394" s="31"/>
      <c r="D394" s="31"/>
      <c r="E394" s="26"/>
      <c r="F394" s="26"/>
    </row>
    <row r="395" spans="1:6" ht="15">
      <c r="A395" s="26"/>
      <c r="B395" s="26"/>
      <c r="C395" s="26"/>
      <c r="D395" s="26"/>
      <c r="E395" s="26"/>
      <c r="F395" s="26"/>
    </row>
    <row r="396" spans="1:6" ht="15">
      <c r="A396" s="26" t="s">
        <v>36</v>
      </c>
      <c r="B396" s="26"/>
      <c r="C396" s="26"/>
      <c r="D396" s="26"/>
      <c r="E396" s="26"/>
      <c r="F396" s="26"/>
    </row>
    <row r="397" spans="1:6" ht="15">
      <c r="A397" s="27" t="s">
        <v>37</v>
      </c>
      <c r="B397" s="27" t="s">
        <v>38</v>
      </c>
      <c r="C397" s="129" t="s">
        <v>34</v>
      </c>
      <c r="D397" s="129"/>
      <c r="E397" s="129"/>
      <c r="F397" s="26"/>
    </row>
    <row r="398" spans="1:6" ht="15">
      <c r="A398" s="30"/>
      <c r="B398" s="30"/>
      <c r="C398" s="130"/>
      <c r="D398" s="130"/>
      <c r="E398" s="130"/>
      <c r="F398" s="26"/>
    </row>
    <row r="399" spans="1:6" ht="15">
      <c r="A399" s="26"/>
      <c r="B399" s="26"/>
      <c r="C399" s="26"/>
      <c r="D399" s="26"/>
      <c r="E399" s="26"/>
      <c r="F399" s="26"/>
    </row>
    <row r="400" spans="1:6" ht="15">
      <c r="A400" s="26" t="s">
        <v>39</v>
      </c>
      <c r="B400" s="26"/>
      <c r="C400" s="26"/>
      <c r="D400" s="26"/>
      <c r="E400" s="26"/>
      <c r="F400" s="26"/>
    </row>
    <row r="401" spans="1:6" ht="15">
      <c r="A401" s="27" t="s">
        <v>40</v>
      </c>
      <c r="B401" s="27" t="s">
        <v>38</v>
      </c>
      <c r="C401" s="129" t="s">
        <v>34</v>
      </c>
      <c r="D401" s="129"/>
      <c r="E401" s="129"/>
      <c r="F401" s="26"/>
    </row>
    <row r="402" spans="1:6" ht="15">
      <c r="A402" s="30"/>
      <c r="B402" s="30"/>
      <c r="C402" s="130"/>
      <c r="D402" s="130"/>
      <c r="E402" s="130"/>
      <c r="F402" s="26"/>
    </row>
    <row r="403" spans="1:6" ht="15">
      <c r="A403" s="26"/>
      <c r="B403" s="26"/>
      <c r="C403" s="26"/>
      <c r="D403" s="26"/>
      <c r="E403" s="26"/>
      <c r="F403" s="26"/>
    </row>
    <row r="404" spans="1:6" ht="15">
      <c r="A404" s="26" t="s">
        <v>41</v>
      </c>
      <c r="B404" s="26"/>
      <c r="C404" s="26"/>
      <c r="D404" s="26"/>
      <c r="E404" s="26"/>
      <c r="F404" s="26"/>
    </row>
    <row r="405" spans="1:6" ht="45">
      <c r="A405" s="27" t="s">
        <v>31</v>
      </c>
      <c r="B405" s="27" t="s">
        <v>42</v>
      </c>
      <c r="C405" s="27" t="s">
        <v>43</v>
      </c>
      <c r="D405" s="128" t="s">
        <v>34</v>
      </c>
      <c r="E405" s="128"/>
      <c r="F405" s="26"/>
    </row>
    <row r="406" spans="1:6" ht="15">
      <c r="A406" s="30">
        <v>1</v>
      </c>
      <c r="B406" s="30"/>
      <c r="C406" s="27"/>
      <c r="D406" s="128"/>
      <c r="E406" s="128"/>
      <c r="F406" s="26"/>
    </row>
    <row r="407" spans="1:6" ht="15">
      <c r="A407" s="30">
        <v>2</v>
      </c>
      <c r="B407" s="30"/>
      <c r="C407" s="27"/>
      <c r="D407" s="128"/>
      <c r="E407" s="128"/>
      <c r="F407" s="26"/>
    </row>
    <row r="408" spans="1:6" ht="15">
      <c r="A408" s="30">
        <v>3</v>
      </c>
      <c r="B408" s="30"/>
      <c r="C408" s="27"/>
      <c r="D408" s="128"/>
      <c r="E408" s="128"/>
      <c r="F408" s="26"/>
    </row>
    <row r="409" spans="1:6" ht="15">
      <c r="A409" s="30">
        <v>4</v>
      </c>
      <c r="B409" s="30"/>
      <c r="C409" s="27"/>
      <c r="D409" s="128"/>
      <c r="E409" s="128"/>
      <c r="F409" s="26"/>
    </row>
    <row r="410" spans="1:6" ht="15">
      <c r="A410" s="30">
        <v>5</v>
      </c>
      <c r="B410" s="30"/>
      <c r="C410" s="27"/>
      <c r="D410" s="128"/>
      <c r="E410" s="128"/>
      <c r="F410" s="26"/>
    </row>
    <row r="411" spans="1:6" ht="15">
      <c r="A411" s="30">
        <v>6</v>
      </c>
      <c r="B411" s="30"/>
      <c r="C411" s="27"/>
      <c r="D411" s="128"/>
      <c r="E411" s="128"/>
      <c r="F411" s="26"/>
    </row>
    <row r="412" spans="1:6" ht="15">
      <c r="A412" s="26"/>
      <c r="B412" s="26"/>
      <c r="C412" s="26"/>
      <c r="D412" s="26"/>
      <c r="E412" s="26"/>
      <c r="F412" s="26"/>
    </row>
    <row r="413" spans="1:6" ht="15">
      <c r="A413" s="32" t="s">
        <v>44</v>
      </c>
      <c r="F413" s="26"/>
    </row>
    <row r="414" spans="1:6">
      <c r="A414" s="32" t="s">
        <v>17</v>
      </c>
    </row>
    <row r="415" spans="1:6">
      <c r="A415" s="33" t="s">
        <v>45</v>
      </c>
    </row>
    <row r="417" spans="1:15">
      <c r="A417" s="25" t="s">
        <v>46</v>
      </c>
    </row>
    <row r="418" spans="1:15">
      <c r="A418" s="25" t="s">
        <v>47</v>
      </c>
    </row>
    <row r="419" spans="1:15" ht="30" customHeight="1">
      <c r="A419" s="131" t="s">
        <v>26</v>
      </c>
      <c r="B419" s="131"/>
      <c r="C419" s="131"/>
      <c r="D419" s="131"/>
      <c r="E419" s="131"/>
      <c r="F419" s="24"/>
      <c r="O419" s="25">
        <v>12</v>
      </c>
    </row>
    <row r="420" spans="1:15" ht="15">
      <c r="A420" s="24" t="s">
        <v>27</v>
      </c>
      <c r="B420" s="24"/>
      <c r="C420" s="24"/>
      <c r="D420" s="24"/>
      <c r="E420" s="24"/>
      <c r="F420" s="26"/>
      <c r="I420" s="26" t="s">
        <v>28</v>
      </c>
    </row>
    <row r="421" spans="1:15" ht="30" customHeight="1">
      <c r="A421" s="132" t="s">
        <v>8</v>
      </c>
      <c r="B421" s="133"/>
      <c r="C421" s="27" t="s">
        <v>9</v>
      </c>
      <c r="D421" s="56" t="s">
        <v>29</v>
      </c>
      <c r="E421" s="56" t="s">
        <v>52</v>
      </c>
      <c r="F421" s="26"/>
    </row>
    <row r="422" spans="1:15" ht="15.75">
      <c r="A422" s="136">
        <f>'GPS точки Заріччя'!K19</f>
        <v>0</v>
      </c>
      <c r="B422" s="137"/>
      <c r="C422" s="28" t="str">
        <f>'GPS точки Заріччя'!$L$2</f>
        <v>88-5(44)</v>
      </c>
      <c r="D422" s="29">
        <f>'GPS точки Заріччя'!L19</f>
        <v>0</v>
      </c>
      <c r="E422" s="62">
        <f>'GPS точки Заріччя'!R19</f>
        <v>0</v>
      </c>
      <c r="F422" s="26"/>
    </row>
    <row r="423" spans="1:15" ht="15">
      <c r="A423" s="24"/>
      <c r="B423" s="24"/>
      <c r="C423" s="24"/>
      <c r="D423" s="24"/>
      <c r="E423" s="24"/>
      <c r="F423" s="26"/>
    </row>
    <row r="424" spans="1:15" ht="15">
      <c r="A424" s="26" t="s">
        <v>30</v>
      </c>
      <c r="B424" s="26"/>
      <c r="C424" s="26"/>
      <c r="D424" s="26"/>
      <c r="E424" s="26"/>
      <c r="F424" s="26"/>
    </row>
    <row r="425" spans="1:15" ht="45">
      <c r="A425" s="27" t="s">
        <v>31</v>
      </c>
      <c r="B425" s="27" t="s">
        <v>32</v>
      </c>
      <c r="C425" s="27" t="s">
        <v>33</v>
      </c>
      <c r="D425" s="128" t="s">
        <v>34</v>
      </c>
      <c r="E425" s="128"/>
      <c r="F425" s="26"/>
    </row>
    <row r="426" spans="1:15" ht="15">
      <c r="A426" s="30">
        <v>1</v>
      </c>
      <c r="B426" s="30"/>
      <c r="C426" s="30"/>
      <c r="D426" s="128"/>
      <c r="E426" s="128"/>
      <c r="F426" s="26"/>
    </row>
    <row r="427" spans="1:15" ht="15">
      <c r="A427" s="30">
        <v>2</v>
      </c>
      <c r="B427" s="30"/>
      <c r="C427" s="30"/>
      <c r="D427" s="130"/>
      <c r="E427" s="130"/>
      <c r="F427" s="26"/>
    </row>
    <row r="428" spans="1:15" ht="15">
      <c r="A428" s="30">
        <v>3</v>
      </c>
      <c r="B428" s="30"/>
      <c r="C428" s="30"/>
      <c r="D428" s="130"/>
      <c r="E428" s="130"/>
      <c r="F428" s="26"/>
    </row>
    <row r="429" spans="1:15" ht="15">
      <c r="A429" s="30">
        <v>4</v>
      </c>
      <c r="B429" s="30"/>
      <c r="C429" s="30"/>
      <c r="D429" s="130"/>
      <c r="E429" s="130"/>
      <c r="F429" s="26"/>
    </row>
    <row r="430" spans="1:15" ht="15">
      <c r="A430" s="30">
        <v>5</v>
      </c>
      <c r="B430" s="30"/>
      <c r="C430" s="30"/>
      <c r="D430" s="130"/>
      <c r="E430" s="130"/>
      <c r="F430" s="26"/>
    </row>
    <row r="431" spans="1:15" ht="15">
      <c r="A431" s="30">
        <v>6</v>
      </c>
      <c r="B431" s="30"/>
      <c r="C431" s="30"/>
      <c r="D431" s="130"/>
      <c r="E431" s="130"/>
      <c r="F431" s="26"/>
    </row>
    <row r="432" spans="1:15" ht="15">
      <c r="A432" s="26" t="s">
        <v>35</v>
      </c>
      <c r="B432" s="26"/>
      <c r="C432" s="31"/>
      <c r="D432" s="31"/>
      <c r="E432" s="26"/>
      <c r="F432" s="26"/>
    </row>
    <row r="433" spans="1:6" ht="15">
      <c r="A433" s="26"/>
      <c r="B433" s="26"/>
      <c r="C433" s="26"/>
      <c r="D433" s="26"/>
      <c r="E433" s="26"/>
      <c r="F433" s="26"/>
    </row>
    <row r="434" spans="1:6" ht="15">
      <c r="A434" s="26" t="s">
        <v>36</v>
      </c>
      <c r="B434" s="26"/>
      <c r="C434" s="26"/>
      <c r="D434" s="26"/>
      <c r="E434" s="26"/>
      <c r="F434" s="26"/>
    </row>
    <row r="435" spans="1:6" ht="15">
      <c r="A435" s="27" t="s">
        <v>37</v>
      </c>
      <c r="B435" s="27" t="s">
        <v>38</v>
      </c>
      <c r="C435" s="129" t="s">
        <v>34</v>
      </c>
      <c r="D435" s="129"/>
      <c r="E435" s="129"/>
      <c r="F435" s="26"/>
    </row>
    <row r="436" spans="1:6" ht="15">
      <c r="A436" s="30"/>
      <c r="B436" s="30"/>
      <c r="C436" s="130"/>
      <c r="D436" s="130"/>
      <c r="E436" s="130"/>
      <c r="F436" s="26"/>
    </row>
    <row r="437" spans="1:6" ht="15">
      <c r="A437" s="26"/>
      <c r="B437" s="26"/>
      <c r="C437" s="26"/>
      <c r="D437" s="26"/>
      <c r="E437" s="26"/>
      <c r="F437" s="26"/>
    </row>
    <row r="438" spans="1:6" ht="15">
      <c r="A438" s="26" t="s">
        <v>39</v>
      </c>
      <c r="B438" s="26"/>
      <c r="C438" s="26"/>
      <c r="D438" s="26"/>
      <c r="E438" s="26"/>
      <c r="F438" s="26"/>
    </row>
    <row r="439" spans="1:6" ht="15">
      <c r="A439" s="27" t="s">
        <v>40</v>
      </c>
      <c r="B439" s="27" t="s">
        <v>38</v>
      </c>
      <c r="C439" s="129" t="s">
        <v>34</v>
      </c>
      <c r="D439" s="129"/>
      <c r="E439" s="129"/>
      <c r="F439" s="26"/>
    </row>
    <row r="440" spans="1:6" ht="15">
      <c r="A440" s="30"/>
      <c r="B440" s="30"/>
      <c r="C440" s="130"/>
      <c r="D440" s="130"/>
      <c r="E440" s="130"/>
      <c r="F440" s="26"/>
    </row>
    <row r="441" spans="1:6" ht="15">
      <c r="A441" s="26"/>
      <c r="B441" s="26"/>
      <c r="C441" s="26"/>
      <c r="D441" s="26"/>
      <c r="E441" s="26"/>
      <c r="F441" s="26"/>
    </row>
    <row r="442" spans="1:6" ht="15">
      <c r="A442" s="26" t="s">
        <v>41</v>
      </c>
      <c r="B442" s="26"/>
      <c r="C442" s="26"/>
      <c r="D442" s="26"/>
      <c r="E442" s="26"/>
      <c r="F442" s="26"/>
    </row>
    <row r="443" spans="1:6" ht="45">
      <c r="A443" s="27" t="s">
        <v>31</v>
      </c>
      <c r="B443" s="27" t="s">
        <v>42</v>
      </c>
      <c r="C443" s="27" t="s">
        <v>43</v>
      </c>
      <c r="D443" s="128" t="s">
        <v>34</v>
      </c>
      <c r="E443" s="128"/>
      <c r="F443" s="26"/>
    </row>
    <row r="444" spans="1:6" ht="15">
      <c r="A444" s="30">
        <v>1</v>
      </c>
      <c r="B444" s="30"/>
      <c r="C444" s="27"/>
      <c r="D444" s="128"/>
      <c r="E444" s="128"/>
      <c r="F444" s="26"/>
    </row>
    <row r="445" spans="1:6" ht="15">
      <c r="A445" s="30">
        <v>2</v>
      </c>
      <c r="B445" s="30"/>
      <c r="C445" s="27"/>
      <c r="D445" s="128"/>
      <c r="E445" s="128"/>
      <c r="F445" s="26"/>
    </row>
    <row r="446" spans="1:6" ht="15">
      <c r="A446" s="30">
        <v>3</v>
      </c>
      <c r="B446" s="30"/>
      <c r="C446" s="27"/>
      <c r="D446" s="128"/>
      <c r="E446" s="128"/>
      <c r="F446" s="26"/>
    </row>
    <row r="447" spans="1:6" ht="15">
      <c r="A447" s="30">
        <v>4</v>
      </c>
      <c r="B447" s="30"/>
      <c r="C447" s="27"/>
      <c r="D447" s="128"/>
      <c r="E447" s="128"/>
      <c r="F447" s="26"/>
    </row>
    <row r="448" spans="1:6" ht="15">
      <c r="A448" s="30">
        <v>5</v>
      </c>
      <c r="B448" s="30"/>
      <c r="C448" s="27"/>
      <c r="D448" s="128"/>
      <c r="E448" s="128"/>
      <c r="F448" s="26"/>
    </row>
    <row r="449" spans="1:15" ht="15">
      <c r="A449" s="30">
        <v>6</v>
      </c>
      <c r="B449" s="30"/>
      <c r="C449" s="27"/>
      <c r="D449" s="128"/>
      <c r="E449" s="128"/>
      <c r="F449" s="26"/>
    </row>
    <row r="450" spans="1:15" ht="15">
      <c r="A450" s="26"/>
      <c r="B450" s="26"/>
      <c r="C450" s="26"/>
      <c r="D450" s="26"/>
      <c r="E450" s="26"/>
      <c r="F450" s="26"/>
    </row>
    <row r="451" spans="1:15" ht="15">
      <c r="A451" s="32" t="s">
        <v>44</v>
      </c>
      <c r="F451" s="26"/>
    </row>
    <row r="452" spans="1:15">
      <c r="A452" s="32" t="s">
        <v>17</v>
      </c>
    </row>
    <row r="453" spans="1:15">
      <c r="A453" s="33" t="s">
        <v>45</v>
      </c>
    </row>
    <row r="455" spans="1:15">
      <c r="A455" s="25" t="s">
        <v>46</v>
      </c>
    </row>
    <row r="456" spans="1:15">
      <c r="A456" s="25" t="s">
        <v>47</v>
      </c>
    </row>
    <row r="457" spans="1:15" ht="30" customHeight="1">
      <c r="A457" s="131" t="s">
        <v>26</v>
      </c>
      <c r="B457" s="131"/>
      <c r="C457" s="131"/>
      <c r="D457" s="131"/>
      <c r="E457" s="131"/>
      <c r="F457" s="24"/>
      <c r="O457" s="25">
        <v>13</v>
      </c>
    </row>
    <row r="458" spans="1:15" ht="15">
      <c r="A458" s="24" t="s">
        <v>27</v>
      </c>
      <c r="B458" s="24"/>
      <c r="C458" s="24"/>
      <c r="D458" s="24"/>
      <c r="E458" s="24"/>
      <c r="F458" s="26"/>
      <c r="I458" s="26" t="s">
        <v>28</v>
      </c>
    </row>
    <row r="459" spans="1:15" ht="30" customHeight="1">
      <c r="A459" s="132" t="s">
        <v>8</v>
      </c>
      <c r="B459" s="133"/>
      <c r="C459" s="27" t="s">
        <v>9</v>
      </c>
      <c r="D459" s="56" t="s">
        <v>29</v>
      </c>
      <c r="E459" s="56" t="s">
        <v>52</v>
      </c>
      <c r="F459" s="26"/>
    </row>
    <row r="460" spans="1:15" ht="15.75">
      <c r="A460" s="136">
        <f>'GPS точки Заріччя'!K20</f>
        <v>0</v>
      </c>
      <c r="B460" s="137"/>
      <c r="C460" s="28" t="str">
        <f>'GPS точки Заріччя'!$L$2</f>
        <v>88-5(44)</v>
      </c>
      <c r="D460" s="29">
        <f>'GPS точки Заріччя'!L20</f>
        <v>0</v>
      </c>
      <c r="E460" s="62">
        <f>'GPS точки Заріччя'!R20</f>
        <v>0</v>
      </c>
      <c r="F460" s="26"/>
    </row>
    <row r="461" spans="1:15" ht="15">
      <c r="A461" s="24"/>
      <c r="B461" s="24"/>
      <c r="C461" s="24"/>
      <c r="D461" s="24"/>
      <c r="E461" s="24"/>
      <c r="F461" s="26"/>
    </row>
    <row r="462" spans="1:15" ht="15">
      <c r="A462" s="26" t="s">
        <v>30</v>
      </c>
      <c r="B462" s="26"/>
      <c r="C462" s="26"/>
      <c r="D462" s="26"/>
      <c r="E462" s="26"/>
      <c r="F462" s="26"/>
    </row>
    <row r="463" spans="1:15" ht="45">
      <c r="A463" s="27" t="s">
        <v>31</v>
      </c>
      <c r="B463" s="27" t="s">
        <v>32</v>
      </c>
      <c r="C463" s="27" t="s">
        <v>33</v>
      </c>
      <c r="D463" s="128" t="s">
        <v>34</v>
      </c>
      <c r="E463" s="128"/>
      <c r="F463" s="26"/>
    </row>
    <row r="464" spans="1:15" ht="15">
      <c r="A464" s="30">
        <v>1</v>
      </c>
      <c r="B464" s="30"/>
      <c r="C464" s="30"/>
      <c r="D464" s="128"/>
      <c r="E464" s="128"/>
      <c r="F464" s="26"/>
    </row>
    <row r="465" spans="1:6" ht="15">
      <c r="A465" s="30">
        <v>2</v>
      </c>
      <c r="B465" s="30"/>
      <c r="C465" s="30"/>
      <c r="D465" s="130"/>
      <c r="E465" s="130"/>
      <c r="F465" s="26"/>
    </row>
    <row r="466" spans="1:6" ht="15">
      <c r="A466" s="30">
        <v>3</v>
      </c>
      <c r="B466" s="30"/>
      <c r="C466" s="30"/>
      <c r="D466" s="130"/>
      <c r="E466" s="130"/>
      <c r="F466" s="26"/>
    </row>
    <row r="467" spans="1:6" ht="15">
      <c r="A467" s="30">
        <v>4</v>
      </c>
      <c r="B467" s="30"/>
      <c r="C467" s="30"/>
      <c r="D467" s="130"/>
      <c r="E467" s="130"/>
      <c r="F467" s="26"/>
    </row>
    <row r="468" spans="1:6" ht="15">
      <c r="A468" s="30">
        <v>5</v>
      </c>
      <c r="B468" s="30"/>
      <c r="C468" s="30"/>
      <c r="D468" s="130"/>
      <c r="E468" s="130"/>
      <c r="F468" s="26"/>
    </row>
    <row r="469" spans="1:6" ht="15">
      <c r="A469" s="30">
        <v>6</v>
      </c>
      <c r="B469" s="30"/>
      <c r="C469" s="30"/>
      <c r="D469" s="130"/>
      <c r="E469" s="130"/>
      <c r="F469" s="26"/>
    </row>
    <row r="470" spans="1:6" ht="15">
      <c r="A470" s="26" t="s">
        <v>35</v>
      </c>
      <c r="B470" s="26"/>
      <c r="C470" s="31"/>
      <c r="D470" s="31"/>
      <c r="E470" s="26"/>
      <c r="F470" s="26"/>
    </row>
    <row r="471" spans="1:6" ht="15">
      <c r="A471" s="26"/>
      <c r="B471" s="26"/>
      <c r="C471" s="26"/>
      <c r="D471" s="26"/>
      <c r="E471" s="26"/>
      <c r="F471" s="26"/>
    </row>
    <row r="472" spans="1:6" ht="15">
      <c r="A472" s="26" t="s">
        <v>36</v>
      </c>
      <c r="B472" s="26"/>
      <c r="C472" s="26"/>
      <c r="D472" s="26"/>
      <c r="E472" s="26"/>
      <c r="F472" s="26"/>
    </row>
    <row r="473" spans="1:6" ht="15">
      <c r="A473" s="27" t="s">
        <v>37</v>
      </c>
      <c r="B473" s="27" t="s">
        <v>38</v>
      </c>
      <c r="C473" s="129" t="s">
        <v>34</v>
      </c>
      <c r="D473" s="129"/>
      <c r="E473" s="129"/>
      <c r="F473" s="26"/>
    </row>
    <row r="474" spans="1:6" ht="15">
      <c r="A474" s="30"/>
      <c r="B474" s="30"/>
      <c r="C474" s="130"/>
      <c r="D474" s="130"/>
      <c r="E474" s="130"/>
      <c r="F474" s="26"/>
    </row>
    <row r="475" spans="1:6" ht="15">
      <c r="A475" s="26"/>
      <c r="B475" s="26"/>
      <c r="C475" s="26"/>
      <c r="D475" s="26"/>
      <c r="E475" s="26"/>
      <c r="F475" s="26"/>
    </row>
    <row r="476" spans="1:6" ht="15">
      <c r="A476" s="26" t="s">
        <v>39</v>
      </c>
      <c r="B476" s="26"/>
      <c r="C476" s="26"/>
      <c r="D476" s="26"/>
      <c r="E476" s="26"/>
      <c r="F476" s="26"/>
    </row>
    <row r="477" spans="1:6" ht="15">
      <c r="A477" s="27" t="s">
        <v>40</v>
      </c>
      <c r="B477" s="27" t="s">
        <v>38</v>
      </c>
      <c r="C477" s="129" t="s">
        <v>34</v>
      </c>
      <c r="D477" s="129"/>
      <c r="E477" s="129"/>
      <c r="F477" s="26"/>
    </row>
    <row r="478" spans="1:6" ht="15">
      <c r="A478" s="30"/>
      <c r="B478" s="30"/>
      <c r="C478" s="130"/>
      <c r="D478" s="130"/>
      <c r="E478" s="130"/>
      <c r="F478" s="26"/>
    </row>
    <row r="479" spans="1:6" ht="15">
      <c r="A479" s="26"/>
      <c r="B479" s="26"/>
      <c r="C479" s="26"/>
      <c r="D479" s="26"/>
      <c r="E479" s="26"/>
      <c r="F479" s="26"/>
    </row>
    <row r="480" spans="1:6" ht="15">
      <c r="A480" s="26" t="s">
        <v>41</v>
      </c>
      <c r="B480" s="26"/>
      <c r="C480" s="26"/>
      <c r="D480" s="26"/>
      <c r="E480" s="26"/>
      <c r="F480" s="26"/>
    </row>
    <row r="481" spans="1:15" ht="45">
      <c r="A481" s="27" t="s">
        <v>31</v>
      </c>
      <c r="B481" s="27" t="s">
        <v>42</v>
      </c>
      <c r="C481" s="27" t="s">
        <v>43</v>
      </c>
      <c r="D481" s="128" t="s">
        <v>34</v>
      </c>
      <c r="E481" s="128"/>
      <c r="F481" s="26"/>
    </row>
    <row r="482" spans="1:15" ht="15">
      <c r="A482" s="30">
        <v>1</v>
      </c>
      <c r="B482" s="30"/>
      <c r="C482" s="27"/>
      <c r="D482" s="128"/>
      <c r="E482" s="128"/>
      <c r="F482" s="26"/>
    </row>
    <row r="483" spans="1:15" ht="15">
      <c r="A483" s="30">
        <v>2</v>
      </c>
      <c r="B483" s="30"/>
      <c r="C483" s="27"/>
      <c r="D483" s="128"/>
      <c r="E483" s="128"/>
      <c r="F483" s="26"/>
    </row>
    <row r="484" spans="1:15" ht="15">
      <c r="A484" s="30">
        <v>3</v>
      </c>
      <c r="B484" s="30"/>
      <c r="C484" s="27"/>
      <c r="D484" s="128"/>
      <c r="E484" s="128"/>
      <c r="F484" s="26"/>
    </row>
    <row r="485" spans="1:15" ht="15">
      <c r="A485" s="30">
        <v>4</v>
      </c>
      <c r="B485" s="30"/>
      <c r="C485" s="27"/>
      <c r="D485" s="128"/>
      <c r="E485" s="128"/>
      <c r="F485" s="26"/>
    </row>
    <row r="486" spans="1:15" ht="15">
      <c r="A486" s="30">
        <v>5</v>
      </c>
      <c r="B486" s="30"/>
      <c r="C486" s="27"/>
      <c r="D486" s="128"/>
      <c r="E486" s="128"/>
      <c r="F486" s="26"/>
    </row>
    <row r="487" spans="1:15" ht="15">
      <c r="A487" s="30">
        <v>6</v>
      </c>
      <c r="B487" s="30"/>
      <c r="C487" s="27"/>
      <c r="D487" s="128"/>
      <c r="E487" s="128"/>
      <c r="F487" s="26"/>
    </row>
    <row r="488" spans="1:15" ht="15">
      <c r="A488" s="26"/>
      <c r="B488" s="26"/>
      <c r="C488" s="26"/>
      <c r="D488" s="26"/>
      <c r="E488" s="26"/>
      <c r="F488" s="26"/>
    </row>
    <row r="489" spans="1:15" ht="15">
      <c r="A489" s="32" t="s">
        <v>44</v>
      </c>
      <c r="F489" s="26"/>
    </row>
    <row r="490" spans="1:15">
      <c r="A490" s="32" t="s">
        <v>17</v>
      </c>
    </row>
    <row r="491" spans="1:15">
      <c r="A491" s="33" t="s">
        <v>45</v>
      </c>
    </row>
    <row r="493" spans="1:15">
      <c r="A493" s="25" t="s">
        <v>46</v>
      </c>
    </row>
    <row r="494" spans="1:15">
      <c r="A494" s="25" t="s">
        <v>47</v>
      </c>
    </row>
    <row r="495" spans="1:15" ht="30" customHeight="1">
      <c r="A495" s="131" t="s">
        <v>26</v>
      </c>
      <c r="B495" s="131"/>
      <c r="C495" s="131"/>
      <c r="D495" s="131"/>
      <c r="E495" s="131"/>
      <c r="F495" s="24"/>
      <c r="O495" s="25">
        <v>14</v>
      </c>
    </row>
    <row r="496" spans="1:15" ht="15">
      <c r="A496" s="24" t="s">
        <v>27</v>
      </c>
      <c r="B496" s="24"/>
      <c r="C496" s="24"/>
      <c r="D496" s="24"/>
      <c r="E496" s="24"/>
      <c r="F496" s="26"/>
      <c r="I496" s="26" t="s">
        <v>28</v>
      </c>
    </row>
    <row r="497" spans="1:6" ht="30" customHeight="1">
      <c r="A497" s="132" t="s">
        <v>8</v>
      </c>
      <c r="B497" s="133"/>
      <c r="C497" s="27" t="s">
        <v>9</v>
      </c>
      <c r="D497" s="56" t="s">
        <v>29</v>
      </c>
      <c r="E497" s="56" t="s">
        <v>52</v>
      </c>
      <c r="F497" s="26"/>
    </row>
    <row r="498" spans="1:6" ht="15.75">
      <c r="A498" s="136">
        <f>'GPS точки Заріччя'!K21</f>
        <v>0</v>
      </c>
      <c r="B498" s="137"/>
      <c r="C498" s="28" t="str">
        <f>'GPS точки Заріччя'!$L$2</f>
        <v>88-5(44)</v>
      </c>
      <c r="D498" s="29">
        <f>'GPS точки Заріччя'!L21</f>
        <v>0</v>
      </c>
      <c r="E498" s="62">
        <f>'GPS точки Заріччя'!R21</f>
        <v>0</v>
      </c>
      <c r="F498" s="26"/>
    </row>
    <row r="499" spans="1:6" ht="15">
      <c r="A499" s="24"/>
      <c r="B499" s="24"/>
      <c r="C499" s="24"/>
      <c r="D499" s="24"/>
      <c r="E499" s="24"/>
      <c r="F499" s="26"/>
    </row>
    <row r="500" spans="1:6" ht="15">
      <c r="A500" s="26" t="s">
        <v>30</v>
      </c>
      <c r="B500" s="26"/>
      <c r="C500" s="26"/>
      <c r="D500" s="26"/>
      <c r="E500" s="26"/>
      <c r="F500" s="26"/>
    </row>
    <row r="501" spans="1:6" ht="45">
      <c r="A501" s="27" t="s">
        <v>31</v>
      </c>
      <c r="B501" s="27" t="s">
        <v>32</v>
      </c>
      <c r="C501" s="27" t="s">
        <v>33</v>
      </c>
      <c r="D501" s="128" t="s">
        <v>34</v>
      </c>
      <c r="E501" s="128"/>
      <c r="F501" s="26"/>
    </row>
    <row r="502" spans="1:6" ht="15">
      <c r="A502" s="30">
        <v>1</v>
      </c>
      <c r="B502" s="30"/>
      <c r="C502" s="30"/>
      <c r="D502" s="128"/>
      <c r="E502" s="128"/>
      <c r="F502" s="26"/>
    </row>
    <row r="503" spans="1:6" ht="15">
      <c r="A503" s="30">
        <v>2</v>
      </c>
      <c r="B503" s="30"/>
      <c r="C503" s="30"/>
      <c r="D503" s="130"/>
      <c r="E503" s="130"/>
      <c r="F503" s="26"/>
    </row>
    <row r="504" spans="1:6" ht="15">
      <c r="A504" s="30">
        <v>3</v>
      </c>
      <c r="B504" s="30"/>
      <c r="C504" s="30"/>
      <c r="D504" s="130"/>
      <c r="E504" s="130"/>
      <c r="F504" s="26"/>
    </row>
    <row r="505" spans="1:6" ht="15">
      <c r="A505" s="30">
        <v>4</v>
      </c>
      <c r="B505" s="30"/>
      <c r="C505" s="30"/>
      <c r="D505" s="130"/>
      <c r="E505" s="130"/>
      <c r="F505" s="26"/>
    </row>
    <row r="506" spans="1:6" ht="15">
      <c r="A506" s="30">
        <v>5</v>
      </c>
      <c r="B506" s="30"/>
      <c r="C506" s="30"/>
      <c r="D506" s="130"/>
      <c r="E506" s="130"/>
      <c r="F506" s="26"/>
    </row>
    <row r="507" spans="1:6" ht="15">
      <c r="A507" s="30">
        <v>6</v>
      </c>
      <c r="B507" s="30"/>
      <c r="C507" s="30"/>
      <c r="D507" s="130"/>
      <c r="E507" s="130"/>
      <c r="F507" s="26"/>
    </row>
    <row r="508" spans="1:6" ht="15">
      <c r="A508" s="26" t="s">
        <v>35</v>
      </c>
      <c r="B508" s="26"/>
      <c r="C508" s="31"/>
      <c r="D508" s="31"/>
      <c r="E508" s="26"/>
      <c r="F508" s="26"/>
    </row>
    <row r="509" spans="1:6" ht="15">
      <c r="A509" s="26"/>
      <c r="B509" s="26"/>
      <c r="C509" s="26"/>
      <c r="D509" s="26"/>
      <c r="E509" s="26"/>
      <c r="F509" s="26"/>
    </row>
    <row r="510" spans="1:6" ht="15">
      <c r="A510" s="26" t="s">
        <v>36</v>
      </c>
      <c r="B510" s="26"/>
      <c r="C510" s="26"/>
      <c r="D510" s="26"/>
      <c r="E510" s="26"/>
      <c r="F510" s="26"/>
    </row>
    <row r="511" spans="1:6" ht="15">
      <c r="A511" s="27" t="s">
        <v>37</v>
      </c>
      <c r="B511" s="27" t="s">
        <v>38</v>
      </c>
      <c r="C511" s="129" t="s">
        <v>34</v>
      </c>
      <c r="D511" s="129"/>
      <c r="E511" s="129"/>
      <c r="F511" s="26"/>
    </row>
    <row r="512" spans="1:6" ht="15">
      <c r="A512" s="30"/>
      <c r="B512" s="30"/>
      <c r="C512" s="130"/>
      <c r="D512" s="130"/>
      <c r="E512" s="130"/>
      <c r="F512" s="26"/>
    </row>
    <row r="513" spans="1:6" ht="15">
      <c r="A513" s="26"/>
      <c r="B513" s="26"/>
      <c r="C513" s="26"/>
      <c r="D513" s="26"/>
      <c r="E513" s="26"/>
      <c r="F513" s="26"/>
    </row>
    <row r="514" spans="1:6" ht="15">
      <c r="A514" s="26" t="s">
        <v>39</v>
      </c>
      <c r="B514" s="26"/>
      <c r="C514" s="26"/>
      <c r="D514" s="26"/>
      <c r="E514" s="26"/>
      <c r="F514" s="26"/>
    </row>
    <row r="515" spans="1:6" ht="15">
      <c r="A515" s="27" t="s">
        <v>40</v>
      </c>
      <c r="B515" s="27" t="s">
        <v>38</v>
      </c>
      <c r="C515" s="129" t="s">
        <v>34</v>
      </c>
      <c r="D515" s="129"/>
      <c r="E515" s="129"/>
      <c r="F515" s="26"/>
    </row>
    <row r="516" spans="1:6" ht="15">
      <c r="A516" s="30"/>
      <c r="B516" s="30"/>
      <c r="C516" s="130"/>
      <c r="D516" s="130"/>
      <c r="E516" s="130"/>
      <c r="F516" s="26"/>
    </row>
    <row r="517" spans="1:6" ht="15">
      <c r="A517" s="26"/>
      <c r="B517" s="26"/>
      <c r="C517" s="26"/>
      <c r="D517" s="26"/>
      <c r="E517" s="26"/>
      <c r="F517" s="26"/>
    </row>
    <row r="518" spans="1:6" ht="15">
      <c r="A518" s="26" t="s">
        <v>41</v>
      </c>
      <c r="B518" s="26"/>
      <c r="C518" s="26"/>
      <c r="D518" s="26"/>
      <c r="E518" s="26"/>
      <c r="F518" s="26"/>
    </row>
    <row r="519" spans="1:6" ht="45">
      <c r="A519" s="27" t="s">
        <v>31</v>
      </c>
      <c r="B519" s="27" t="s">
        <v>42</v>
      </c>
      <c r="C519" s="27" t="s">
        <v>43</v>
      </c>
      <c r="D519" s="128" t="s">
        <v>34</v>
      </c>
      <c r="E519" s="128"/>
      <c r="F519" s="26"/>
    </row>
    <row r="520" spans="1:6" ht="15">
      <c r="A520" s="30">
        <v>1</v>
      </c>
      <c r="B520" s="30"/>
      <c r="C520" s="27"/>
      <c r="D520" s="128"/>
      <c r="E520" s="128"/>
      <c r="F520" s="26"/>
    </row>
    <row r="521" spans="1:6" ht="15">
      <c r="A521" s="30">
        <v>2</v>
      </c>
      <c r="B521" s="30"/>
      <c r="C521" s="27"/>
      <c r="D521" s="128"/>
      <c r="E521" s="128"/>
      <c r="F521" s="26"/>
    </row>
    <row r="522" spans="1:6" ht="15">
      <c r="A522" s="30">
        <v>3</v>
      </c>
      <c r="B522" s="30"/>
      <c r="C522" s="27"/>
      <c r="D522" s="128"/>
      <c r="E522" s="128"/>
      <c r="F522" s="26"/>
    </row>
    <row r="523" spans="1:6" ht="15">
      <c r="A523" s="30">
        <v>4</v>
      </c>
      <c r="B523" s="30"/>
      <c r="C523" s="27"/>
      <c r="D523" s="128"/>
      <c r="E523" s="128"/>
      <c r="F523" s="26"/>
    </row>
    <row r="524" spans="1:6" ht="15">
      <c r="A524" s="30">
        <v>5</v>
      </c>
      <c r="B524" s="30"/>
      <c r="C524" s="27"/>
      <c r="D524" s="128"/>
      <c r="E524" s="128"/>
      <c r="F524" s="26"/>
    </row>
    <row r="525" spans="1:6" ht="15">
      <c r="A525" s="30">
        <v>6</v>
      </c>
      <c r="B525" s="30"/>
      <c r="C525" s="27"/>
      <c r="D525" s="128"/>
      <c r="E525" s="128"/>
      <c r="F525" s="26"/>
    </row>
    <row r="526" spans="1:6" ht="15">
      <c r="A526" s="26"/>
      <c r="B526" s="26"/>
      <c r="C526" s="26"/>
      <c r="D526" s="26"/>
      <c r="E526" s="26"/>
      <c r="F526" s="26"/>
    </row>
    <row r="527" spans="1:6" ht="15">
      <c r="A527" s="32" t="s">
        <v>44</v>
      </c>
      <c r="F527" s="26"/>
    </row>
    <row r="528" spans="1:6">
      <c r="A528" s="32" t="s">
        <v>17</v>
      </c>
    </row>
    <row r="529" spans="1:15">
      <c r="A529" s="33" t="s">
        <v>45</v>
      </c>
    </row>
    <row r="531" spans="1:15">
      <c r="A531" s="25" t="s">
        <v>46</v>
      </c>
    </row>
    <row r="532" spans="1:15">
      <c r="A532" s="25" t="s">
        <v>47</v>
      </c>
    </row>
    <row r="533" spans="1:15" ht="30" customHeight="1">
      <c r="A533" s="131" t="s">
        <v>26</v>
      </c>
      <c r="B533" s="131"/>
      <c r="C533" s="131"/>
      <c r="D533" s="131"/>
      <c r="E533" s="131"/>
      <c r="F533" s="24"/>
      <c r="O533" s="25">
        <v>15</v>
      </c>
    </row>
    <row r="534" spans="1:15" ht="15">
      <c r="A534" s="24" t="s">
        <v>27</v>
      </c>
      <c r="B534" s="24"/>
      <c r="C534" s="24"/>
      <c r="D534" s="24"/>
      <c r="E534" s="24"/>
      <c r="F534" s="26"/>
      <c r="I534" s="26" t="s">
        <v>28</v>
      </c>
    </row>
    <row r="535" spans="1:15" ht="30" customHeight="1">
      <c r="A535" s="132" t="s">
        <v>8</v>
      </c>
      <c r="B535" s="133"/>
      <c r="C535" s="27" t="s">
        <v>9</v>
      </c>
      <c r="D535" s="56" t="s">
        <v>29</v>
      </c>
      <c r="E535" s="56" t="s">
        <v>52</v>
      </c>
      <c r="F535" s="26"/>
    </row>
    <row r="536" spans="1:15" ht="15.75">
      <c r="A536" s="136">
        <f>'GPS точки Заріччя'!K22</f>
        <v>0</v>
      </c>
      <c r="B536" s="137"/>
      <c r="C536" s="28" t="str">
        <f>'GPS точки Заріччя'!$L$2</f>
        <v>88-5(44)</v>
      </c>
      <c r="D536" s="29">
        <f>'GPS точки Заріччя'!L22</f>
        <v>0</v>
      </c>
      <c r="E536" s="62">
        <f>'GPS точки Заріччя'!R22</f>
        <v>0</v>
      </c>
      <c r="F536" s="26"/>
    </row>
    <row r="537" spans="1:15" ht="15">
      <c r="A537" s="24"/>
      <c r="B537" s="24"/>
      <c r="C537" s="24"/>
      <c r="D537" s="24"/>
      <c r="E537" s="24"/>
      <c r="F537" s="26"/>
    </row>
    <row r="538" spans="1:15" ht="15">
      <c r="A538" s="26" t="s">
        <v>30</v>
      </c>
      <c r="B538" s="26"/>
      <c r="C538" s="26"/>
      <c r="D538" s="26"/>
      <c r="E538" s="26"/>
      <c r="F538" s="26"/>
    </row>
    <row r="539" spans="1:15" ht="45">
      <c r="A539" s="27" t="s">
        <v>31</v>
      </c>
      <c r="B539" s="27" t="s">
        <v>32</v>
      </c>
      <c r="C539" s="27" t="s">
        <v>33</v>
      </c>
      <c r="D539" s="128" t="s">
        <v>34</v>
      </c>
      <c r="E539" s="128"/>
      <c r="F539" s="26"/>
    </row>
    <row r="540" spans="1:15" ht="15">
      <c r="A540" s="30">
        <v>1</v>
      </c>
      <c r="B540" s="30"/>
      <c r="C540" s="30"/>
      <c r="D540" s="128"/>
      <c r="E540" s="128"/>
      <c r="F540" s="26"/>
    </row>
    <row r="541" spans="1:15" ht="15">
      <c r="A541" s="30">
        <v>2</v>
      </c>
      <c r="B541" s="30"/>
      <c r="C541" s="30"/>
      <c r="D541" s="130"/>
      <c r="E541" s="130"/>
      <c r="F541" s="26"/>
    </row>
    <row r="542" spans="1:15" ht="15">
      <c r="A542" s="30">
        <v>3</v>
      </c>
      <c r="B542" s="30"/>
      <c r="C542" s="30"/>
      <c r="D542" s="130"/>
      <c r="E542" s="130"/>
      <c r="F542" s="26"/>
    </row>
    <row r="543" spans="1:15" ht="15">
      <c r="A543" s="30">
        <v>4</v>
      </c>
      <c r="B543" s="30"/>
      <c r="C543" s="30"/>
      <c r="D543" s="130"/>
      <c r="E543" s="130"/>
      <c r="F543" s="26"/>
    </row>
    <row r="544" spans="1:15" ht="15">
      <c r="A544" s="30">
        <v>5</v>
      </c>
      <c r="B544" s="30"/>
      <c r="C544" s="30"/>
      <c r="D544" s="130"/>
      <c r="E544" s="130"/>
      <c r="F544" s="26"/>
    </row>
    <row r="545" spans="1:6" ht="15">
      <c r="A545" s="30">
        <v>6</v>
      </c>
      <c r="B545" s="30"/>
      <c r="C545" s="30"/>
      <c r="D545" s="130"/>
      <c r="E545" s="130"/>
      <c r="F545" s="26"/>
    </row>
    <row r="546" spans="1:6" ht="15">
      <c r="A546" s="26" t="s">
        <v>35</v>
      </c>
      <c r="B546" s="26"/>
      <c r="C546" s="31"/>
      <c r="D546" s="31"/>
      <c r="E546" s="26"/>
      <c r="F546" s="26"/>
    </row>
    <row r="547" spans="1:6" ht="15">
      <c r="A547" s="26"/>
      <c r="B547" s="26"/>
      <c r="C547" s="26"/>
      <c r="D547" s="26"/>
      <c r="E547" s="26"/>
      <c r="F547" s="26"/>
    </row>
    <row r="548" spans="1:6" ht="15">
      <c r="A548" s="26" t="s">
        <v>36</v>
      </c>
      <c r="B548" s="26"/>
      <c r="C548" s="26"/>
      <c r="D548" s="26"/>
      <c r="E548" s="26"/>
      <c r="F548" s="26"/>
    </row>
    <row r="549" spans="1:6" ht="15">
      <c r="A549" s="27" t="s">
        <v>37</v>
      </c>
      <c r="B549" s="27" t="s">
        <v>38</v>
      </c>
      <c r="C549" s="129" t="s">
        <v>34</v>
      </c>
      <c r="D549" s="129"/>
      <c r="E549" s="129"/>
      <c r="F549" s="26"/>
    </row>
    <row r="550" spans="1:6" ht="15">
      <c r="A550" s="30"/>
      <c r="B550" s="30"/>
      <c r="C550" s="130"/>
      <c r="D550" s="130"/>
      <c r="E550" s="130"/>
      <c r="F550" s="26"/>
    </row>
    <row r="551" spans="1:6" ht="15">
      <c r="A551" s="26"/>
      <c r="B551" s="26"/>
      <c r="C551" s="26"/>
      <c r="D551" s="26"/>
      <c r="E551" s="26"/>
      <c r="F551" s="26"/>
    </row>
    <row r="552" spans="1:6" ht="15">
      <c r="A552" s="26" t="s">
        <v>39</v>
      </c>
      <c r="B552" s="26"/>
      <c r="C552" s="26"/>
      <c r="D552" s="26"/>
      <c r="E552" s="26"/>
      <c r="F552" s="26"/>
    </row>
    <row r="553" spans="1:6" ht="15">
      <c r="A553" s="27" t="s">
        <v>40</v>
      </c>
      <c r="B553" s="27" t="s">
        <v>38</v>
      </c>
      <c r="C553" s="129" t="s">
        <v>34</v>
      </c>
      <c r="D553" s="129"/>
      <c r="E553" s="129"/>
      <c r="F553" s="26"/>
    </row>
    <row r="554" spans="1:6" ht="15">
      <c r="A554" s="30"/>
      <c r="B554" s="30"/>
      <c r="C554" s="130"/>
      <c r="D554" s="130"/>
      <c r="E554" s="130"/>
      <c r="F554" s="26"/>
    </row>
    <row r="555" spans="1:6" ht="15">
      <c r="A555" s="26"/>
      <c r="B555" s="26"/>
      <c r="C555" s="26"/>
      <c r="D555" s="26"/>
      <c r="E555" s="26"/>
      <c r="F555" s="26"/>
    </row>
    <row r="556" spans="1:6" ht="15">
      <c r="A556" s="26" t="s">
        <v>41</v>
      </c>
      <c r="B556" s="26"/>
      <c r="C556" s="26"/>
      <c r="D556" s="26"/>
      <c r="E556" s="26"/>
      <c r="F556" s="26"/>
    </row>
    <row r="557" spans="1:6" ht="45">
      <c r="A557" s="27" t="s">
        <v>31</v>
      </c>
      <c r="B557" s="27" t="s">
        <v>42</v>
      </c>
      <c r="C557" s="27" t="s">
        <v>43</v>
      </c>
      <c r="D557" s="128" t="s">
        <v>34</v>
      </c>
      <c r="E557" s="128"/>
      <c r="F557" s="26"/>
    </row>
    <row r="558" spans="1:6" ht="15">
      <c r="A558" s="30">
        <v>1</v>
      </c>
      <c r="B558" s="30"/>
      <c r="C558" s="27"/>
      <c r="D558" s="128"/>
      <c r="E558" s="128"/>
      <c r="F558" s="26"/>
    </row>
    <row r="559" spans="1:6" ht="15">
      <c r="A559" s="30">
        <v>2</v>
      </c>
      <c r="B559" s="30"/>
      <c r="C559" s="27"/>
      <c r="D559" s="128"/>
      <c r="E559" s="128"/>
      <c r="F559" s="26"/>
    </row>
    <row r="560" spans="1:6" ht="15">
      <c r="A560" s="30">
        <v>3</v>
      </c>
      <c r="B560" s="30"/>
      <c r="C560" s="27"/>
      <c r="D560" s="128"/>
      <c r="E560" s="128"/>
      <c r="F560" s="26"/>
    </row>
    <row r="561" spans="1:15" ht="15">
      <c r="A561" s="30">
        <v>4</v>
      </c>
      <c r="B561" s="30"/>
      <c r="C561" s="27"/>
      <c r="D561" s="128"/>
      <c r="E561" s="128"/>
      <c r="F561" s="26"/>
    </row>
    <row r="562" spans="1:15" ht="15">
      <c r="A562" s="30">
        <v>5</v>
      </c>
      <c r="B562" s="30"/>
      <c r="C562" s="27"/>
      <c r="D562" s="128"/>
      <c r="E562" s="128"/>
      <c r="F562" s="26"/>
    </row>
    <row r="563" spans="1:15" ht="15">
      <c r="A563" s="30">
        <v>6</v>
      </c>
      <c r="B563" s="30"/>
      <c r="C563" s="27"/>
      <c r="D563" s="128"/>
      <c r="E563" s="128"/>
      <c r="F563" s="26"/>
    </row>
    <row r="564" spans="1:15" ht="15">
      <c r="A564" s="26"/>
      <c r="B564" s="26"/>
      <c r="C564" s="26"/>
      <c r="D564" s="26"/>
      <c r="E564" s="26"/>
      <c r="F564" s="26"/>
    </row>
    <row r="565" spans="1:15" ht="15">
      <c r="A565" s="32" t="s">
        <v>44</v>
      </c>
      <c r="F565" s="26"/>
    </row>
    <row r="566" spans="1:15">
      <c r="A566" s="32" t="s">
        <v>17</v>
      </c>
    </row>
    <row r="567" spans="1:15">
      <c r="A567" s="33" t="s">
        <v>45</v>
      </c>
    </row>
    <row r="569" spans="1:15">
      <c r="A569" s="25" t="s">
        <v>46</v>
      </c>
    </row>
    <row r="570" spans="1:15">
      <c r="A570" s="25" t="s">
        <v>47</v>
      </c>
    </row>
    <row r="571" spans="1:15" ht="30" customHeight="1">
      <c r="A571" s="131" t="s">
        <v>26</v>
      </c>
      <c r="B571" s="131"/>
      <c r="C571" s="131"/>
      <c r="D571" s="131"/>
      <c r="E571" s="131"/>
      <c r="F571" s="24"/>
      <c r="O571" s="25">
        <v>16</v>
      </c>
    </row>
    <row r="572" spans="1:15" ht="15">
      <c r="A572" s="24" t="s">
        <v>27</v>
      </c>
      <c r="B572" s="24"/>
      <c r="C572" s="24"/>
      <c r="D572" s="24"/>
      <c r="E572" s="24"/>
      <c r="F572" s="26"/>
      <c r="I572" s="26" t="s">
        <v>28</v>
      </c>
    </row>
    <row r="573" spans="1:15" ht="30" customHeight="1">
      <c r="A573" s="132" t="s">
        <v>8</v>
      </c>
      <c r="B573" s="133"/>
      <c r="C573" s="27" t="s">
        <v>9</v>
      </c>
      <c r="D573" s="56" t="s">
        <v>29</v>
      </c>
      <c r="E573" s="56" t="s">
        <v>52</v>
      </c>
      <c r="F573" s="26"/>
    </row>
    <row r="574" spans="1:15" ht="15.75">
      <c r="A574" s="136">
        <f>'GPS точки Заріччя'!K23</f>
        <v>0</v>
      </c>
      <c r="B574" s="137"/>
      <c r="C574" s="28" t="str">
        <f>'GPS точки Заріччя'!$L$2</f>
        <v>88-5(44)</v>
      </c>
      <c r="D574" s="29">
        <f>'GPS точки Заріччя'!L23</f>
        <v>0</v>
      </c>
      <c r="E574" s="62">
        <f>'GPS точки Заріччя'!R23</f>
        <v>0</v>
      </c>
      <c r="F574" s="26"/>
    </row>
    <row r="575" spans="1:15" ht="15">
      <c r="A575" s="24"/>
      <c r="B575" s="24"/>
      <c r="C575" s="24"/>
      <c r="D575" s="24"/>
      <c r="E575" s="24"/>
      <c r="F575" s="26"/>
    </row>
    <row r="576" spans="1:15" ht="15">
      <c r="A576" s="26" t="s">
        <v>30</v>
      </c>
      <c r="B576" s="26"/>
      <c r="C576" s="26"/>
      <c r="D576" s="26"/>
      <c r="E576" s="26"/>
      <c r="F576" s="26"/>
    </row>
    <row r="577" spans="1:6" ht="45">
      <c r="A577" s="27" t="s">
        <v>31</v>
      </c>
      <c r="B577" s="27" t="s">
        <v>32</v>
      </c>
      <c r="C577" s="27" t="s">
        <v>33</v>
      </c>
      <c r="D577" s="128" t="s">
        <v>34</v>
      </c>
      <c r="E577" s="128"/>
      <c r="F577" s="26"/>
    </row>
    <row r="578" spans="1:6" ht="15">
      <c r="A578" s="30">
        <v>1</v>
      </c>
      <c r="B578" s="30"/>
      <c r="C578" s="30"/>
      <c r="D578" s="128"/>
      <c r="E578" s="128"/>
      <c r="F578" s="26"/>
    </row>
    <row r="579" spans="1:6" ht="15">
      <c r="A579" s="30">
        <v>2</v>
      </c>
      <c r="B579" s="30"/>
      <c r="C579" s="30"/>
      <c r="D579" s="130"/>
      <c r="E579" s="130"/>
      <c r="F579" s="26"/>
    </row>
    <row r="580" spans="1:6" ht="15">
      <c r="A580" s="30">
        <v>3</v>
      </c>
      <c r="B580" s="30"/>
      <c r="C580" s="30"/>
      <c r="D580" s="130"/>
      <c r="E580" s="130"/>
      <c r="F580" s="26"/>
    </row>
    <row r="581" spans="1:6" ht="15">
      <c r="A581" s="30">
        <v>4</v>
      </c>
      <c r="B581" s="30"/>
      <c r="C581" s="30"/>
      <c r="D581" s="130"/>
      <c r="E581" s="130"/>
      <c r="F581" s="26"/>
    </row>
    <row r="582" spans="1:6" ht="15">
      <c r="A582" s="30">
        <v>5</v>
      </c>
      <c r="B582" s="30"/>
      <c r="C582" s="30"/>
      <c r="D582" s="130"/>
      <c r="E582" s="130"/>
      <c r="F582" s="26"/>
    </row>
    <row r="583" spans="1:6" ht="15">
      <c r="A583" s="30">
        <v>6</v>
      </c>
      <c r="B583" s="30"/>
      <c r="C583" s="30"/>
      <c r="D583" s="130"/>
      <c r="E583" s="130"/>
      <c r="F583" s="26"/>
    </row>
    <row r="584" spans="1:6" ht="15">
      <c r="A584" s="26" t="s">
        <v>35</v>
      </c>
      <c r="B584" s="26"/>
      <c r="C584" s="31"/>
      <c r="D584" s="31"/>
      <c r="E584" s="26"/>
      <c r="F584" s="26"/>
    </row>
    <row r="585" spans="1:6" ht="15">
      <c r="A585" s="26"/>
      <c r="B585" s="26"/>
      <c r="C585" s="26"/>
      <c r="D585" s="26"/>
      <c r="E585" s="26"/>
      <c r="F585" s="26"/>
    </row>
    <row r="586" spans="1:6" ht="15">
      <c r="A586" s="26" t="s">
        <v>36</v>
      </c>
      <c r="B586" s="26"/>
      <c r="C586" s="26"/>
      <c r="D586" s="26"/>
      <c r="E586" s="26"/>
      <c r="F586" s="26"/>
    </row>
    <row r="587" spans="1:6" ht="15">
      <c r="A587" s="27" t="s">
        <v>37</v>
      </c>
      <c r="B587" s="27" t="s">
        <v>38</v>
      </c>
      <c r="C587" s="129" t="s">
        <v>34</v>
      </c>
      <c r="D587" s="129"/>
      <c r="E587" s="129"/>
      <c r="F587" s="26"/>
    </row>
    <row r="588" spans="1:6" ht="15">
      <c r="A588" s="30"/>
      <c r="B588" s="30"/>
      <c r="C588" s="130"/>
      <c r="D588" s="130"/>
      <c r="E588" s="130"/>
      <c r="F588" s="26"/>
    </row>
    <row r="589" spans="1:6" ht="15">
      <c r="A589" s="26"/>
      <c r="B589" s="26"/>
      <c r="C589" s="26"/>
      <c r="D589" s="26"/>
      <c r="E589" s="26"/>
      <c r="F589" s="26"/>
    </row>
    <row r="590" spans="1:6" ht="15">
      <c r="A590" s="26" t="s">
        <v>39</v>
      </c>
      <c r="B590" s="26"/>
      <c r="C590" s="26"/>
      <c r="D590" s="26"/>
      <c r="E590" s="26"/>
      <c r="F590" s="26"/>
    </row>
    <row r="591" spans="1:6" ht="15">
      <c r="A591" s="27" t="s">
        <v>40</v>
      </c>
      <c r="B591" s="27" t="s">
        <v>38</v>
      </c>
      <c r="C591" s="129" t="s">
        <v>34</v>
      </c>
      <c r="D591" s="129"/>
      <c r="E591" s="129"/>
      <c r="F591" s="26"/>
    </row>
    <row r="592" spans="1:6" ht="15">
      <c r="A592" s="30"/>
      <c r="B592" s="30"/>
      <c r="C592" s="130"/>
      <c r="D592" s="130"/>
      <c r="E592" s="130"/>
      <c r="F592" s="26"/>
    </row>
    <row r="593" spans="1:6" ht="15">
      <c r="A593" s="26"/>
      <c r="B593" s="26"/>
      <c r="C593" s="26"/>
      <c r="D593" s="26"/>
      <c r="E593" s="26"/>
      <c r="F593" s="26"/>
    </row>
    <row r="594" spans="1:6" ht="15">
      <c r="A594" s="26" t="s">
        <v>41</v>
      </c>
      <c r="B594" s="26"/>
      <c r="C594" s="26"/>
      <c r="D594" s="26"/>
      <c r="E594" s="26"/>
      <c r="F594" s="26"/>
    </row>
    <row r="595" spans="1:6" ht="45">
      <c r="A595" s="27" t="s">
        <v>31</v>
      </c>
      <c r="B595" s="27" t="s">
        <v>42</v>
      </c>
      <c r="C595" s="27" t="s">
        <v>43</v>
      </c>
      <c r="D595" s="128" t="s">
        <v>34</v>
      </c>
      <c r="E595" s="128"/>
      <c r="F595" s="26"/>
    </row>
    <row r="596" spans="1:6" ht="15">
      <c r="A596" s="30">
        <v>1</v>
      </c>
      <c r="B596" s="30"/>
      <c r="C596" s="27"/>
      <c r="D596" s="128"/>
      <c r="E596" s="128"/>
      <c r="F596" s="26"/>
    </row>
    <row r="597" spans="1:6" ht="15">
      <c r="A597" s="30">
        <v>2</v>
      </c>
      <c r="B597" s="30"/>
      <c r="C597" s="27"/>
      <c r="D597" s="128"/>
      <c r="E597" s="128"/>
      <c r="F597" s="26"/>
    </row>
    <row r="598" spans="1:6" ht="15">
      <c r="A598" s="30">
        <v>3</v>
      </c>
      <c r="B598" s="30"/>
      <c r="C598" s="27"/>
      <c r="D598" s="128"/>
      <c r="E598" s="128"/>
      <c r="F598" s="26"/>
    </row>
    <row r="599" spans="1:6" ht="15">
      <c r="A599" s="30">
        <v>4</v>
      </c>
      <c r="B599" s="30"/>
      <c r="C599" s="27"/>
      <c r="D599" s="128"/>
      <c r="E599" s="128"/>
      <c r="F599" s="26"/>
    </row>
    <row r="600" spans="1:6" ht="15">
      <c r="A600" s="30">
        <v>5</v>
      </c>
      <c r="B600" s="30"/>
      <c r="C600" s="27"/>
      <c r="D600" s="128"/>
      <c r="E600" s="128"/>
      <c r="F600" s="26"/>
    </row>
    <row r="601" spans="1:6" ht="15">
      <c r="A601" s="30">
        <v>6</v>
      </c>
      <c r="B601" s="30"/>
      <c r="C601" s="27"/>
      <c r="D601" s="128"/>
      <c r="E601" s="128"/>
      <c r="F601" s="26"/>
    </row>
    <row r="602" spans="1:6" ht="15">
      <c r="A602" s="26"/>
      <c r="B602" s="26"/>
      <c r="C602" s="26"/>
      <c r="D602" s="26"/>
      <c r="E602" s="26"/>
      <c r="F602" s="26"/>
    </row>
    <row r="603" spans="1:6" ht="15">
      <c r="A603" s="32" t="s">
        <v>44</v>
      </c>
      <c r="F603" s="26"/>
    </row>
    <row r="604" spans="1:6">
      <c r="A604" s="32" t="s">
        <v>17</v>
      </c>
    </row>
    <row r="605" spans="1:6">
      <c r="A605" s="33" t="s">
        <v>45</v>
      </c>
    </row>
    <row r="607" spans="1:6">
      <c r="A607" s="25" t="s">
        <v>46</v>
      </c>
    </row>
    <row r="608" spans="1:6">
      <c r="A608" s="25" t="s">
        <v>47</v>
      </c>
    </row>
    <row r="609" spans="1:15" ht="30" customHeight="1">
      <c r="A609" s="131" t="s">
        <v>26</v>
      </c>
      <c r="B609" s="131"/>
      <c r="C609" s="131"/>
      <c r="D609" s="131"/>
      <c r="E609" s="131"/>
      <c r="F609" s="24"/>
      <c r="O609" s="25">
        <v>17</v>
      </c>
    </row>
    <row r="610" spans="1:15" ht="15">
      <c r="A610" s="24" t="s">
        <v>27</v>
      </c>
      <c r="B610" s="24"/>
      <c r="C610" s="24"/>
      <c r="D610" s="24"/>
      <c r="E610" s="24"/>
      <c r="F610" s="26"/>
      <c r="I610" s="26" t="s">
        <v>28</v>
      </c>
    </row>
    <row r="611" spans="1:15" ht="30" customHeight="1">
      <c r="A611" s="132" t="s">
        <v>8</v>
      </c>
      <c r="B611" s="133"/>
      <c r="C611" s="27" t="s">
        <v>9</v>
      </c>
      <c r="D611" s="56" t="s">
        <v>29</v>
      </c>
      <c r="E611" s="56" t="s">
        <v>52</v>
      </c>
      <c r="F611" s="26"/>
    </row>
    <row r="612" spans="1:15" ht="15.75">
      <c r="A612" s="136">
        <f>'GPS точки Заріччя'!K24</f>
        <v>0</v>
      </c>
      <c r="B612" s="137"/>
      <c r="C612" s="28" t="str">
        <f>'GPS точки Заріччя'!$L$2</f>
        <v>88-5(44)</v>
      </c>
      <c r="D612" s="29">
        <f>'GPS точки Заріччя'!L24</f>
        <v>0</v>
      </c>
      <c r="E612" s="62">
        <f>'GPS точки Заріччя'!R24</f>
        <v>0</v>
      </c>
      <c r="F612" s="26"/>
    </row>
    <row r="613" spans="1:15" ht="15">
      <c r="A613" s="24"/>
      <c r="B613" s="24"/>
      <c r="C613" s="24"/>
      <c r="D613" s="24"/>
      <c r="E613" s="24"/>
      <c r="F613" s="26"/>
    </row>
    <row r="614" spans="1:15" ht="15">
      <c r="A614" s="26" t="s">
        <v>30</v>
      </c>
      <c r="B614" s="26"/>
      <c r="C614" s="26"/>
      <c r="D614" s="26"/>
      <c r="E614" s="26"/>
      <c r="F614" s="26"/>
    </row>
    <row r="615" spans="1:15" ht="45">
      <c r="A615" s="27" t="s">
        <v>31</v>
      </c>
      <c r="B615" s="27" t="s">
        <v>32</v>
      </c>
      <c r="C615" s="27" t="s">
        <v>33</v>
      </c>
      <c r="D615" s="128" t="s">
        <v>34</v>
      </c>
      <c r="E615" s="128"/>
      <c r="F615" s="26"/>
    </row>
    <row r="616" spans="1:15" ht="15">
      <c r="A616" s="30">
        <v>1</v>
      </c>
      <c r="B616" s="30"/>
      <c r="C616" s="30"/>
      <c r="D616" s="128"/>
      <c r="E616" s="128"/>
      <c r="F616" s="26"/>
    </row>
    <row r="617" spans="1:15" ht="15">
      <c r="A617" s="30">
        <v>2</v>
      </c>
      <c r="B617" s="30"/>
      <c r="C617" s="30"/>
      <c r="D617" s="130"/>
      <c r="E617" s="130"/>
      <c r="F617" s="26"/>
    </row>
    <row r="618" spans="1:15" ht="15">
      <c r="A618" s="30">
        <v>3</v>
      </c>
      <c r="B618" s="30"/>
      <c r="C618" s="30"/>
      <c r="D618" s="130"/>
      <c r="E618" s="130"/>
      <c r="F618" s="26"/>
    </row>
    <row r="619" spans="1:15" ht="15">
      <c r="A619" s="30">
        <v>4</v>
      </c>
      <c r="B619" s="30"/>
      <c r="C619" s="30"/>
      <c r="D619" s="130"/>
      <c r="E619" s="130"/>
      <c r="F619" s="26"/>
    </row>
    <row r="620" spans="1:15" ht="15">
      <c r="A620" s="30">
        <v>5</v>
      </c>
      <c r="B620" s="30"/>
      <c r="C620" s="30"/>
      <c r="D620" s="130"/>
      <c r="E620" s="130"/>
      <c r="F620" s="26"/>
    </row>
    <row r="621" spans="1:15" ht="15">
      <c r="A621" s="30">
        <v>6</v>
      </c>
      <c r="B621" s="30"/>
      <c r="C621" s="30"/>
      <c r="D621" s="130"/>
      <c r="E621" s="130"/>
      <c r="F621" s="26"/>
    </row>
    <row r="622" spans="1:15" ht="15">
      <c r="A622" s="26" t="s">
        <v>35</v>
      </c>
      <c r="B622" s="26"/>
      <c r="C622" s="31"/>
      <c r="D622" s="31"/>
      <c r="E622" s="26"/>
      <c r="F622" s="26"/>
    </row>
    <row r="623" spans="1:15" ht="15">
      <c r="A623" s="26"/>
      <c r="B623" s="26"/>
      <c r="C623" s="26"/>
      <c r="D623" s="26"/>
      <c r="E623" s="26"/>
      <c r="F623" s="26"/>
    </row>
    <row r="624" spans="1:15" ht="15">
      <c r="A624" s="26" t="s">
        <v>36</v>
      </c>
      <c r="B624" s="26"/>
      <c r="C624" s="26"/>
      <c r="D624" s="26"/>
      <c r="E624" s="26"/>
      <c r="F624" s="26"/>
    </row>
    <row r="625" spans="1:6" ht="15">
      <c r="A625" s="27" t="s">
        <v>37</v>
      </c>
      <c r="B625" s="27" t="s">
        <v>38</v>
      </c>
      <c r="C625" s="129" t="s">
        <v>34</v>
      </c>
      <c r="D625" s="129"/>
      <c r="E625" s="129"/>
      <c r="F625" s="26"/>
    </row>
    <row r="626" spans="1:6" ht="15">
      <c r="A626" s="30"/>
      <c r="B626" s="30"/>
      <c r="C626" s="130"/>
      <c r="D626" s="130"/>
      <c r="E626" s="130"/>
      <c r="F626" s="26"/>
    </row>
    <row r="627" spans="1:6" ht="15">
      <c r="A627" s="26"/>
      <c r="B627" s="26"/>
      <c r="C627" s="26"/>
      <c r="D627" s="26"/>
      <c r="E627" s="26"/>
      <c r="F627" s="26"/>
    </row>
    <row r="628" spans="1:6" ht="15">
      <c r="A628" s="26" t="s">
        <v>39</v>
      </c>
      <c r="B628" s="26"/>
      <c r="C628" s="26"/>
      <c r="D628" s="26"/>
      <c r="E628" s="26"/>
      <c r="F628" s="26"/>
    </row>
    <row r="629" spans="1:6" ht="15">
      <c r="A629" s="27" t="s">
        <v>40</v>
      </c>
      <c r="B629" s="27" t="s">
        <v>38</v>
      </c>
      <c r="C629" s="129" t="s">
        <v>34</v>
      </c>
      <c r="D629" s="129"/>
      <c r="E629" s="129"/>
      <c r="F629" s="26"/>
    </row>
    <row r="630" spans="1:6" ht="15">
      <c r="A630" s="30"/>
      <c r="B630" s="30"/>
      <c r="C630" s="130"/>
      <c r="D630" s="130"/>
      <c r="E630" s="130"/>
      <c r="F630" s="26"/>
    </row>
    <row r="631" spans="1:6" ht="15">
      <c r="A631" s="26"/>
      <c r="B631" s="26"/>
      <c r="C631" s="26"/>
      <c r="D631" s="26"/>
      <c r="E631" s="26"/>
      <c r="F631" s="26"/>
    </row>
    <row r="632" spans="1:6" ht="15">
      <c r="A632" s="26" t="s">
        <v>41</v>
      </c>
      <c r="B632" s="26"/>
      <c r="C632" s="26"/>
      <c r="D632" s="26"/>
      <c r="E632" s="26"/>
      <c r="F632" s="26"/>
    </row>
    <row r="633" spans="1:6" ht="45">
      <c r="A633" s="27" t="s">
        <v>31</v>
      </c>
      <c r="B633" s="27" t="s">
        <v>42</v>
      </c>
      <c r="C633" s="27" t="s">
        <v>43</v>
      </c>
      <c r="D633" s="128" t="s">
        <v>34</v>
      </c>
      <c r="E633" s="128"/>
      <c r="F633" s="26"/>
    </row>
    <row r="634" spans="1:6" ht="15">
      <c r="A634" s="30">
        <v>1</v>
      </c>
      <c r="B634" s="30"/>
      <c r="C634" s="27"/>
      <c r="D634" s="128"/>
      <c r="E634" s="128"/>
      <c r="F634" s="26"/>
    </row>
    <row r="635" spans="1:6" ht="15">
      <c r="A635" s="30">
        <v>2</v>
      </c>
      <c r="B635" s="30"/>
      <c r="C635" s="27"/>
      <c r="D635" s="128"/>
      <c r="E635" s="128"/>
      <c r="F635" s="26"/>
    </row>
    <row r="636" spans="1:6" ht="15">
      <c r="A636" s="30">
        <v>3</v>
      </c>
      <c r="B636" s="30"/>
      <c r="C636" s="27"/>
      <c r="D636" s="128"/>
      <c r="E636" s="128"/>
      <c r="F636" s="26"/>
    </row>
    <row r="637" spans="1:6" ht="15">
      <c r="A637" s="30">
        <v>4</v>
      </c>
      <c r="B637" s="30"/>
      <c r="C637" s="27"/>
      <c r="D637" s="128"/>
      <c r="E637" s="128"/>
      <c r="F637" s="26"/>
    </row>
    <row r="638" spans="1:6" ht="15">
      <c r="A638" s="30">
        <v>5</v>
      </c>
      <c r="B638" s="30"/>
      <c r="C638" s="27"/>
      <c r="D638" s="128"/>
      <c r="E638" s="128"/>
      <c r="F638" s="26"/>
    </row>
    <row r="639" spans="1:6" ht="15">
      <c r="A639" s="30">
        <v>6</v>
      </c>
      <c r="B639" s="30"/>
      <c r="C639" s="27"/>
      <c r="D639" s="128"/>
      <c r="E639" s="128"/>
      <c r="F639" s="26"/>
    </row>
    <row r="640" spans="1:6" ht="15">
      <c r="A640" s="26"/>
      <c r="B640" s="26"/>
      <c r="C640" s="26"/>
      <c r="D640" s="26"/>
      <c r="E640" s="26"/>
      <c r="F640" s="26"/>
    </row>
    <row r="641" spans="1:15" ht="15">
      <c r="A641" s="32" t="s">
        <v>44</v>
      </c>
      <c r="F641" s="26"/>
    </row>
    <row r="642" spans="1:15">
      <c r="A642" s="32" t="s">
        <v>17</v>
      </c>
    </row>
    <row r="643" spans="1:15">
      <c r="A643" s="33" t="s">
        <v>45</v>
      </c>
    </row>
    <row r="645" spans="1:15">
      <c r="A645" s="25" t="s">
        <v>46</v>
      </c>
    </row>
    <row r="646" spans="1:15">
      <c r="A646" s="25" t="s">
        <v>47</v>
      </c>
    </row>
    <row r="647" spans="1:15" ht="30" customHeight="1">
      <c r="A647" s="131" t="s">
        <v>26</v>
      </c>
      <c r="B647" s="131"/>
      <c r="C647" s="131"/>
      <c r="D647" s="131"/>
      <c r="E647" s="131"/>
      <c r="F647" s="24"/>
      <c r="O647" s="25">
        <v>18</v>
      </c>
    </row>
    <row r="648" spans="1:15" ht="15">
      <c r="A648" s="24" t="s">
        <v>27</v>
      </c>
      <c r="B648" s="24"/>
      <c r="C648" s="24"/>
      <c r="D648" s="24"/>
      <c r="E648" s="24"/>
      <c r="F648" s="26"/>
      <c r="I648" s="26" t="s">
        <v>28</v>
      </c>
    </row>
    <row r="649" spans="1:15" ht="30" customHeight="1">
      <c r="A649" s="132" t="s">
        <v>8</v>
      </c>
      <c r="B649" s="133"/>
      <c r="C649" s="27" t="s">
        <v>9</v>
      </c>
      <c r="D649" s="56" t="s">
        <v>29</v>
      </c>
      <c r="E649" s="56" t="s">
        <v>52</v>
      </c>
      <c r="F649" s="26"/>
    </row>
    <row r="650" spans="1:15" ht="15.75">
      <c r="A650" s="136">
        <f>'GPS точки Заріччя'!K25</f>
        <v>0</v>
      </c>
      <c r="B650" s="137"/>
      <c r="C650" s="28" t="str">
        <f>'GPS точки Заріччя'!$L$2</f>
        <v>88-5(44)</v>
      </c>
      <c r="D650" s="29">
        <f>'GPS точки Заріччя'!L25</f>
        <v>0</v>
      </c>
      <c r="E650" s="62">
        <f>'GPS точки Заріччя'!R25</f>
        <v>0</v>
      </c>
      <c r="F650" s="26"/>
    </row>
    <row r="651" spans="1:15" ht="15">
      <c r="A651" s="24"/>
      <c r="B651" s="24"/>
      <c r="C651" s="24"/>
      <c r="D651" s="24"/>
      <c r="E651" s="24"/>
      <c r="F651" s="26"/>
    </row>
    <row r="652" spans="1:15" ht="15">
      <c r="A652" s="26" t="s">
        <v>30</v>
      </c>
      <c r="B652" s="26"/>
      <c r="C652" s="26"/>
      <c r="D652" s="26"/>
      <c r="E652" s="26"/>
      <c r="F652" s="26"/>
    </row>
    <row r="653" spans="1:15" ht="45">
      <c r="A653" s="27" t="s">
        <v>31</v>
      </c>
      <c r="B653" s="27" t="s">
        <v>32</v>
      </c>
      <c r="C653" s="27" t="s">
        <v>33</v>
      </c>
      <c r="D653" s="128" t="s">
        <v>34</v>
      </c>
      <c r="E653" s="128"/>
      <c r="F653" s="26"/>
    </row>
    <row r="654" spans="1:15" ht="15">
      <c r="A654" s="30">
        <v>1</v>
      </c>
      <c r="B654" s="30"/>
      <c r="C654" s="30"/>
      <c r="D654" s="128"/>
      <c r="E654" s="128"/>
      <c r="F654" s="26"/>
    </row>
    <row r="655" spans="1:15" ht="15">
      <c r="A655" s="30">
        <v>2</v>
      </c>
      <c r="B655" s="30"/>
      <c r="C655" s="30"/>
      <c r="D655" s="130"/>
      <c r="E655" s="130"/>
      <c r="F655" s="26"/>
    </row>
    <row r="656" spans="1:15" ht="15">
      <c r="A656" s="30">
        <v>3</v>
      </c>
      <c r="B656" s="30"/>
      <c r="C656" s="30"/>
      <c r="D656" s="130"/>
      <c r="E656" s="130"/>
      <c r="F656" s="26"/>
    </row>
    <row r="657" spans="1:6" ht="15">
      <c r="A657" s="30">
        <v>4</v>
      </c>
      <c r="B657" s="30"/>
      <c r="C657" s="30"/>
      <c r="D657" s="130"/>
      <c r="E657" s="130"/>
      <c r="F657" s="26"/>
    </row>
    <row r="658" spans="1:6" ht="15">
      <c r="A658" s="30">
        <v>5</v>
      </c>
      <c r="B658" s="30"/>
      <c r="C658" s="30"/>
      <c r="D658" s="130"/>
      <c r="E658" s="130"/>
      <c r="F658" s="26"/>
    </row>
    <row r="659" spans="1:6" ht="15">
      <c r="A659" s="30">
        <v>6</v>
      </c>
      <c r="B659" s="30"/>
      <c r="C659" s="30"/>
      <c r="D659" s="130"/>
      <c r="E659" s="130"/>
      <c r="F659" s="26"/>
    </row>
    <row r="660" spans="1:6" ht="15">
      <c r="A660" s="26" t="s">
        <v>35</v>
      </c>
      <c r="B660" s="26"/>
      <c r="C660" s="31"/>
      <c r="D660" s="31"/>
      <c r="E660" s="26"/>
      <c r="F660" s="26"/>
    </row>
    <row r="661" spans="1:6" ht="15">
      <c r="A661" s="26"/>
      <c r="B661" s="26"/>
      <c r="C661" s="26"/>
      <c r="D661" s="26"/>
      <c r="E661" s="26"/>
      <c r="F661" s="26"/>
    </row>
    <row r="662" spans="1:6" ht="15">
      <c r="A662" s="26" t="s">
        <v>36</v>
      </c>
      <c r="B662" s="26"/>
      <c r="C662" s="26"/>
      <c r="D662" s="26"/>
      <c r="E662" s="26"/>
      <c r="F662" s="26"/>
    </row>
    <row r="663" spans="1:6" ht="15">
      <c r="A663" s="27" t="s">
        <v>37</v>
      </c>
      <c r="B663" s="27" t="s">
        <v>38</v>
      </c>
      <c r="C663" s="129" t="s">
        <v>34</v>
      </c>
      <c r="D663" s="129"/>
      <c r="E663" s="129"/>
      <c r="F663" s="26"/>
    </row>
    <row r="664" spans="1:6" ht="15">
      <c r="A664" s="30"/>
      <c r="B664" s="30"/>
      <c r="C664" s="130"/>
      <c r="D664" s="130"/>
      <c r="E664" s="130"/>
      <c r="F664" s="26"/>
    </row>
    <row r="665" spans="1:6" ht="15">
      <c r="A665" s="26"/>
      <c r="B665" s="26"/>
      <c r="C665" s="26"/>
      <c r="D665" s="26"/>
      <c r="E665" s="26"/>
      <c r="F665" s="26"/>
    </row>
    <row r="666" spans="1:6" ht="15">
      <c r="A666" s="26" t="s">
        <v>39</v>
      </c>
      <c r="B666" s="26"/>
      <c r="C666" s="26"/>
      <c r="D666" s="26"/>
      <c r="E666" s="26"/>
      <c r="F666" s="26"/>
    </row>
    <row r="667" spans="1:6" ht="15">
      <c r="A667" s="27" t="s">
        <v>40</v>
      </c>
      <c r="B667" s="27" t="s">
        <v>38</v>
      </c>
      <c r="C667" s="129" t="s">
        <v>34</v>
      </c>
      <c r="D667" s="129"/>
      <c r="E667" s="129"/>
      <c r="F667" s="26"/>
    </row>
    <row r="668" spans="1:6" ht="15">
      <c r="A668" s="30"/>
      <c r="B668" s="30"/>
      <c r="C668" s="130"/>
      <c r="D668" s="130"/>
      <c r="E668" s="130"/>
      <c r="F668" s="26"/>
    </row>
    <row r="669" spans="1:6" ht="15">
      <c r="A669" s="26"/>
      <c r="B669" s="26"/>
      <c r="C669" s="26"/>
      <c r="D669" s="26"/>
      <c r="E669" s="26"/>
      <c r="F669" s="26"/>
    </row>
    <row r="670" spans="1:6" ht="15">
      <c r="A670" s="26" t="s">
        <v>41</v>
      </c>
      <c r="B670" s="26"/>
      <c r="C670" s="26"/>
      <c r="D670" s="26"/>
      <c r="E670" s="26"/>
      <c r="F670" s="26"/>
    </row>
    <row r="671" spans="1:6" ht="45">
      <c r="A671" s="27" t="s">
        <v>31</v>
      </c>
      <c r="B671" s="27" t="s">
        <v>42</v>
      </c>
      <c r="C671" s="27" t="s">
        <v>43</v>
      </c>
      <c r="D671" s="128" t="s">
        <v>34</v>
      </c>
      <c r="E671" s="128"/>
      <c r="F671" s="26"/>
    </row>
    <row r="672" spans="1:6" ht="15">
      <c r="A672" s="30">
        <v>1</v>
      </c>
      <c r="B672" s="30"/>
      <c r="C672" s="27"/>
      <c r="D672" s="128"/>
      <c r="E672" s="128"/>
      <c r="F672" s="26"/>
    </row>
    <row r="673" spans="1:15" ht="15">
      <c r="A673" s="30">
        <v>2</v>
      </c>
      <c r="B673" s="30"/>
      <c r="C673" s="27"/>
      <c r="D673" s="128"/>
      <c r="E673" s="128"/>
      <c r="F673" s="26"/>
    </row>
    <row r="674" spans="1:15" ht="15">
      <c r="A674" s="30">
        <v>3</v>
      </c>
      <c r="B674" s="30"/>
      <c r="C674" s="27"/>
      <c r="D674" s="128"/>
      <c r="E674" s="128"/>
      <c r="F674" s="26"/>
    </row>
    <row r="675" spans="1:15" ht="15">
      <c r="A675" s="30">
        <v>4</v>
      </c>
      <c r="B675" s="30"/>
      <c r="C675" s="27"/>
      <c r="D675" s="128"/>
      <c r="E675" s="128"/>
      <c r="F675" s="26"/>
    </row>
    <row r="676" spans="1:15" ht="15">
      <c r="A676" s="30">
        <v>5</v>
      </c>
      <c r="B676" s="30"/>
      <c r="C676" s="27"/>
      <c r="D676" s="128"/>
      <c r="E676" s="128"/>
      <c r="F676" s="26"/>
    </row>
    <row r="677" spans="1:15" ht="15">
      <c r="A677" s="30">
        <v>6</v>
      </c>
      <c r="B677" s="30"/>
      <c r="C677" s="27"/>
      <c r="D677" s="128"/>
      <c r="E677" s="128"/>
      <c r="F677" s="26"/>
    </row>
    <row r="678" spans="1:15" ht="15">
      <c r="A678" s="26"/>
      <c r="B678" s="26"/>
      <c r="C678" s="26"/>
      <c r="D678" s="26"/>
      <c r="E678" s="26"/>
      <c r="F678" s="26"/>
    </row>
    <row r="679" spans="1:15" ht="15">
      <c r="A679" s="32" t="s">
        <v>44</v>
      </c>
      <c r="F679" s="26"/>
    </row>
    <row r="680" spans="1:15">
      <c r="A680" s="32" t="s">
        <v>17</v>
      </c>
    </row>
    <row r="681" spans="1:15">
      <c r="A681" s="33" t="s">
        <v>45</v>
      </c>
    </row>
    <row r="683" spans="1:15">
      <c r="A683" s="25" t="s">
        <v>46</v>
      </c>
    </row>
    <row r="684" spans="1:15">
      <c r="A684" s="25" t="s">
        <v>47</v>
      </c>
    </row>
    <row r="685" spans="1:15" ht="30" customHeight="1">
      <c r="A685" s="131" t="s">
        <v>26</v>
      </c>
      <c r="B685" s="131"/>
      <c r="C685" s="131"/>
      <c r="D685" s="131"/>
      <c r="E685" s="131"/>
      <c r="F685" s="24"/>
      <c r="O685" s="25">
        <v>19</v>
      </c>
    </row>
    <row r="686" spans="1:15" ht="15">
      <c r="A686" s="24" t="s">
        <v>27</v>
      </c>
      <c r="B686" s="24"/>
      <c r="C686" s="24"/>
      <c r="D686" s="24"/>
      <c r="E686" s="24"/>
      <c r="F686" s="26"/>
      <c r="I686" s="26" t="s">
        <v>28</v>
      </c>
    </row>
    <row r="687" spans="1:15" ht="30" customHeight="1">
      <c r="A687" s="132" t="s">
        <v>8</v>
      </c>
      <c r="B687" s="133"/>
      <c r="C687" s="27" t="s">
        <v>9</v>
      </c>
      <c r="D687" s="56" t="s">
        <v>29</v>
      </c>
      <c r="E687" s="56" t="s">
        <v>52</v>
      </c>
      <c r="F687" s="26"/>
    </row>
    <row r="688" spans="1:15" ht="15.75">
      <c r="A688" s="136">
        <f>'GPS точки Заріччя'!K26</f>
        <v>0</v>
      </c>
      <c r="B688" s="137"/>
      <c r="C688" s="28" t="str">
        <f>'GPS точки Заріччя'!$L$2</f>
        <v>88-5(44)</v>
      </c>
      <c r="D688" s="29">
        <f>'GPS точки Заріччя'!L26</f>
        <v>0</v>
      </c>
      <c r="E688" s="62">
        <f>'GPS точки Заріччя'!R26</f>
        <v>0</v>
      </c>
      <c r="F688" s="26"/>
    </row>
    <row r="689" spans="1:6" ht="15">
      <c r="A689" s="24"/>
      <c r="B689" s="24"/>
      <c r="C689" s="24"/>
      <c r="D689" s="24"/>
      <c r="E689" s="24"/>
      <c r="F689" s="26"/>
    </row>
    <row r="690" spans="1:6" ht="15">
      <c r="A690" s="26" t="s">
        <v>30</v>
      </c>
      <c r="B690" s="26"/>
      <c r="C690" s="26"/>
      <c r="D690" s="26"/>
      <c r="E690" s="26"/>
      <c r="F690" s="26"/>
    </row>
    <row r="691" spans="1:6" ht="45">
      <c r="A691" s="27" t="s">
        <v>31</v>
      </c>
      <c r="B691" s="27" t="s">
        <v>32</v>
      </c>
      <c r="C691" s="27" t="s">
        <v>33</v>
      </c>
      <c r="D691" s="128" t="s">
        <v>34</v>
      </c>
      <c r="E691" s="128"/>
      <c r="F691" s="26"/>
    </row>
    <row r="692" spans="1:6" ht="15">
      <c r="A692" s="30">
        <v>1</v>
      </c>
      <c r="B692" s="30"/>
      <c r="C692" s="30"/>
      <c r="D692" s="128"/>
      <c r="E692" s="128"/>
      <c r="F692" s="26"/>
    </row>
    <row r="693" spans="1:6" ht="15">
      <c r="A693" s="30">
        <v>2</v>
      </c>
      <c r="B693" s="30"/>
      <c r="C693" s="30"/>
      <c r="D693" s="130"/>
      <c r="E693" s="130"/>
      <c r="F693" s="26"/>
    </row>
    <row r="694" spans="1:6" ht="15">
      <c r="A694" s="30">
        <v>3</v>
      </c>
      <c r="B694" s="30"/>
      <c r="C694" s="30"/>
      <c r="D694" s="130"/>
      <c r="E694" s="130"/>
      <c r="F694" s="26"/>
    </row>
    <row r="695" spans="1:6" ht="15">
      <c r="A695" s="30">
        <v>4</v>
      </c>
      <c r="B695" s="30"/>
      <c r="C695" s="30"/>
      <c r="D695" s="130"/>
      <c r="E695" s="130"/>
      <c r="F695" s="26"/>
    </row>
    <row r="696" spans="1:6" ht="15">
      <c r="A696" s="30">
        <v>5</v>
      </c>
      <c r="B696" s="30"/>
      <c r="C696" s="30"/>
      <c r="D696" s="130"/>
      <c r="E696" s="130"/>
      <c r="F696" s="26"/>
    </row>
    <row r="697" spans="1:6" ht="15">
      <c r="A697" s="30">
        <v>6</v>
      </c>
      <c r="B697" s="30"/>
      <c r="C697" s="30"/>
      <c r="D697" s="130"/>
      <c r="E697" s="130"/>
      <c r="F697" s="26"/>
    </row>
    <row r="698" spans="1:6" ht="15">
      <c r="A698" s="26" t="s">
        <v>35</v>
      </c>
      <c r="B698" s="26"/>
      <c r="C698" s="31"/>
      <c r="D698" s="31"/>
      <c r="E698" s="26"/>
      <c r="F698" s="26"/>
    </row>
    <row r="699" spans="1:6" ht="15">
      <c r="A699" s="26"/>
      <c r="B699" s="26"/>
      <c r="C699" s="26"/>
      <c r="D699" s="26"/>
      <c r="E699" s="26"/>
      <c r="F699" s="26"/>
    </row>
    <row r="700" spans="1:6" ht="15">
      <c r="A700" s="26" t="s">
        <v>36</v>
      </c>
      <c r="B700" s="26"/>
      <c r="C700" s="26"/>
      <c r="D700" s="26"/>
      <c r="E700" s="26"/>
      <c r="F700" s="26"/>
    </row>
    <row r="701" spans="1:6" ht="15">
      <c r="A701" s="27" t="s">
        <v>37</v>
      </c>
      <c r="B701" s="27" t="s">
        <v>38</v>
      </c>
      <c r="C701" s="129" t="s">
        <v>34</v>
      </c>
      <c r="D701" s="129"/>
      <c r="E701" s="129"/>
      <c r="F701" s="26"/>
    </row>
    <row r="702" spans="1:6" ht="15">
      <c r="A702" s="30"/>
      <c r="B702" s="30"/>
      <c r="C702" s="130"/>
      <c r="D702" s="130"/>
      <c r="E702" s="130"/>
      <c r="F702" s="26"/>
    </row>
    <row r="703" spans="1:6" ht="15">
      <c r="A703" s="26"/>
      <c r="B703" s="26"/>
      <c r="C703" s="26"/>
      <c r="D703" s="26"/>
      <c r="E703" s="26"/>
      <c r="F703" s="26"/>
    </row>
    <row r="704" spans="1:6" ht="15">
      <c r="A704" s="26" t="s">
        <v>39</v>
      </c>
      <c r="B704" s="26"/>
      <c r="C704" s="26"/>
      <c r="D704" s="26"/>
      <c r="E704" s="26"/>
      <c r="F704" s="26"/>
    </row>
    <row r="705" spans="1:6" ht="15">
      <c r="A705" s="27" t="s">
        <v>40</v>
      </c>
      <c r="B705" s="27" t="s">
        <v>38</v>
      </c>
      <c r="C705" s="129" t="s">
        <v>34</v>
      </c>
      <c r="D705" s="129"/>
      <c r="E705" s="129"/>
      <c r="F705" s="26"/>
    </row>
    <row r="706" spans="1:6" ht="15">
      <c r="A706" s="30"/>
      <c r="B706" s="30"/>
      <c r="C706" s="130"/>
      <c r="D706" s="130"/>
      <c r="E706" s="130"/>
      <c r="F706" s="26"/>
    </row>
    <row r="707" spans="1:6" ht="15">
      <c r="A707" s="26"/>
      <c r="B707" s="26"/>
      <c r="C707" s="26"/>
      <c r="D707" s="26"/>
      <c r="E707" s="26"/>
      <c r="F707" s="26"/>
    </row>
    <row r="708" spans="1:6" ht="15">
      <c r="A708" s="26" t="s">
        <v>41</v>
      </c>
      <c r="B708" s="26"/>
      <c r="C708" s="26"/>
      <c r="D708" s="26"/>
      <c r="E708" s="26"/>
      <c r="F708" s="26"/>
    </row>
    <row r="709" spans="1:6" ht="45">
      <c r="A709" s="27" t="s">
        <v>31</v>
      </c>
      <c r="B709" s="27" t="s">
        <v>42</v>
      </c>
      <c r="C709" s="27" t="s">
        <v>43</v>
      </c>
      <c r="D709" s="128" t="s">
        <v>34</v>
      </c>
      <c r="E709" s="128"/>
      <c r="F709" s="26"/>
    </row>
    <row r="710" spans="1:6" ht="15">
      <c r="A710" s="30">
        <v>1</v>
      </c>
      <c r="B710" s="30"/>
      <c r="C710" s="27"/>
      <c r="D710" s="128"/>
      <c r="E710" s="128"/>
      <c r="F710" s="26"/>
    </row>
    <row r="711" spans="1:6" ht="15">
      <c r="A711" s="30">
        <v>2</v>
      </c>
      <c r="B711" s="30"/>
      <c r="C711" s="27"/>
      <c r="D711" s="128"/>
      <c r="E711" s="128"/>
      <c r="F711" s="26"/>
    </row>
    <row r="712" spans="1:6" ht="15">
      <c r="A712" s="30">
        <v>3</v>
      </c>
      <c r="B712" s="30"/>
      <c r="C712" s="27"/>
      <c r="D712" s="128"/>
      <c r="E712" s="128"/>
      <c r="F712" s="26"/>
    </row>
    <row r="713" spans="1:6" ht="15">
      <c r="A713" s="30">
        <v>4</v>
      </c>
      <c r="B713" s="30"/>
      <c r="C713" s="27"/>
      <c r="D713" s="128"/>
      <c r="E713" s="128"/>
      <c r="F713" s="26"/>
    </row>
    <row r="714" spans="1:6" ht="15">
      <c r="A714" s="30">
        <v>5</v>
      </c>
      <c r="B714" s="30"/>
      <c r="C714" s="27"/>
      <c r="D714" s="128"/>
      <c r="E714" s="128"/>
      <c r="F714" s="26"/>
    </row>
    <row r="715" spans="1:6" ht="15">
      <c r="A715" s="30">
        <v>6</v>
      </c>
      <c r="B715" s="30"/>
      <c r="C715" s="27"/>
      <c r="D715" s="128"/>
      <c r="E715" s="128"/>
      <c r="F715" s="26"/>
    </row>
    <row r="716" spans="1:6" ht="15">
      <c r="A716" s="26"/>
      <c r="B716" s="26"/>
      <c r="C716" s="26"/>
      <c r="D716" s="26"/>
      <c r="E716" s="26"/>
      <c r="F716" s="26"/>
    </row>
    <row r="717" spans="1:6" ht="15">
      <c r="A717" s="32" t="s">
        <v>44</v>
      </c>
      <c r="F717" s="26"/>
    </row>
    <row r="718" spans="1:6">
      <c r="A718" s="32" t="s">
        <v>17</v>
      </c>
    </row>
    <row r="719" spans="1:6">
      <c r="A719" s="33" t="s">
        <v>45</v>
      </c>
    </row>
    <row r="721" spans="1:15">
      <c r="A721" s="25" t="s">
        <v>46</v>
      </c>
    </row>
    <row r="722" spans="1:15">
      <c r="A722" s="25" t="s">
        <v>47</v>
      </c>
    </row>
    <row r="723" spans="1:15" ht="30" customHeight="1">
      <c r="A723" s="131" t="s">
        <v>26</v>
      </c>
      <c r="B723" s="131"/>
      <c r="C723" s="131"/>
      <c r="D723" s="131"/>
      <c r="E723" s="131"/>
      <c r="F723" s="24"/>
      <c r="O723" s="25">
        <v>20</v>
      </c>
    </row>
    <row r="724" spans="1:15" ht="15">
      <c r="A724" s="24" t="s">
        <v>27</v>
      </c>
      <c r="B724" s="24"/>
      <c r="C724" s="24"/>
      <c r="D724" s="24"/>
      <c r="E724" s="24"/>
      <c r="F724" s="26"/>
      <c r="I724" s="26" t="s">
        <v>28</v>
      </c>
    </row>
    <row r="725" spans="1:15" ht="30" customHeight="1">
      <c r="A725" s="132" t="s">
        <v>8</v>
      </c>
      <c r="B725" s="133"/>
      <c r="C725" s="27" t="s">
        <v>9</v>
      </c>
      <c r="D725" s="56" t="s">
        <v>29</v>
      </c>
      <c r="E725" s="56" t="s">
        <v>52</v>
      </c>
      <c r="F725" s="26"/>
    </row>
    <row r="726" spans="1:15" ht="15.75">
      <c r="A726" s="136">
        <f>'GPS точки Заріччя'!K27</f>
        <v>0</v>
      </c>
      <c r="B726" s="137"/>
      <c r="C726" s="28" t="str">
        <f>'GPS точки Заріччя'!$L$2</f>
        <v>88-5(44)</v>
      </c>
      <c r="D726" s="29">
        <f>'GPS точки Заріччя'!L27</f>
        <v>0</v>
      </c>
      <c r="E726" s="62">
        <f>'GPS точки Заріччя'!R27</f>
        <v>0</v>
      </c>
      <c r="F726" s="26"/>
    </row>
    <row r="727" spans="1:15" ht="15">
      <c r="A727" s="24"/>
      <c r="B727" s="24"/>
      <c r="C727" s="24"/>
      <c r="D727" s="24"/>
      <c r="E727" s="24"/>
      <c r="F727" s="26"/>
    </row>
    <row r="728" spans="1:15" ht="15">
      <c r="A728" s="26" t="s">
        <v>30</v>
      </c>
      <c r="B728" s="26"/>
      <c r="C728" s="26"/>
      <c r="D728" s="26"/>
      <c r="E728" s="26"/>
      <c r="F728" s="26"/>
    </row>
    <row r="729" spans="1:15" ht="45">
      <c r="A729" s="27" t="s">
        <v>31</v>
      </c>
      <c r="B729" s="27" t="s">
        <v>32</v>
      </c>
      <c r="C729" s="27" t="s">
        <v>33</v>
      </c>
      <c r="D729" s="128" t="s">
        <v>34</v>
      </c>
      <c r="E729" s="128"/>
      <c r="F729" s="26"/>
    </row>
    <row r="730" spans="1:15" ht="15">
      <c r="A730" s="30">
        <v>1</v>
      </c>
      <c r="B730" s="30"/>
      <c r="C730" s="30"/>
      <c r="D730" s="128"/>
      <c r="E730" s="128"/>
      <c r="F730" s="26"/>
    </row>
    <row r="731" spans="1:15" ht="15">
      <c r="A731" s="30">
        <v>2</v>
      </c>
      <c r="B731" s="30"/>
      <c r="C731" s="30"/>
      <c r="D731" s="130"/>
      <c r="E731" s="130"/>
      <c r="F731" s="26"/>
    </row>
    <row r="732" spans="1:15" ht="15">
      <c r="A732" s="30">
        <v>3</v>
      </c>
      <c r="B732" s="30"/>
      <c r="C732" s="30"/>
      <c r="D732" s="130"/>
      <c r="E732" s="130"/>
      <c r="F732" s="26"/>
    </row>
    <row r="733" spans="1:15" ht="15">
      <c r="A733" s="30">
        <v>4</v>
      </c>
      <c r="B733" s="30"/>
      <c r="C733" s="30"/>
      <c r="D733" s="130"/>
      <c r="E733" s="130"/>
      <c r="F733" s="26"/>
    </row>
    <row r="734" spans="1:15" ht="15">
      <c r="A734" s="30">
        <v>5</v>
      </c>
      <c r="B734" s="30"/>
      <c r="C734" s="30"/>
      <c r="D734" s="130"/>
      <c r="E734" s="130"/>
      <c r="F734" s="26"/>
    </row>
    <row r="735" spans="1:15" ht="15">
      <c r="A735" s="30">
        <v>6</v>
      </c>
      <c r="B735" s="30"/>
      <c r="C735" s="30"/>
      <c r="D735" s="130"/>
      <c r="E735" s="130"/>
      <c r="F735" s="26"/>
    </row>
    <row r="736" spans="1:15" ht="15">
      <c r="A736" s="26" t="s">
        <v>35</v>
      </c>
      <c r="B736" s="26"/>
      <c r="C736" s="31"/>
      <c r="D736" s="31"/>
      <c r="E736" s="26"/>
      <c r="F736" s="26"/>
    </row>
    <row r="737" spans="1:6" ht="15">
      <c r="A737" s="26"/>
      <c r="B737" s="26"/>
      <c r="C737" s="26"/>
      <c r="D737" s="26"/>
      <c r="E737" s="26"/>
      <c r="F737" s="26"/>
    </row>
    <row r="738" spans="1:6" ht="15">
      <c r="A738" s="26" t="s">
        <v>36</v>
      </c>
      <c r="B738" s="26"/>
      <c r="C738" s="26"/>
      <c r="D738" s="26"/>
      <c r="E738" s="26"/>
      <c r="F738" s="26"/>
    </row>
    <row r="739" spans="1:6" ht="15">
      <c r="A739" s="27" t="s">
        <v>37</v>
      </c>
      <c r="B739" s="27" t="s">
        <v>38</v>
      </c>
      <c r="C739" s="129" t="s">
        <v>34</v>
      </c>
      <c r="D739" s="129"/>
      <c r="E739" s="129"/>
      <c r="F739" s="26"/>
    </row>
    <row r="740" spans="1:6" ht="15">
      <c r="A740" s="30"/>
      <c r="B740" s="30"/>
      <c r="C740" s="130"/>
      <c r="D740" s="130"/>
      <c r="E740" s="130"/>
      <c r="F740" s="26"/>
    </row>
    <row r="741" spans="1:6" ht="15">
      <c r="A741" s="26"/>
      <c r="B741" s="26"/>
      <c r="C741" s="26"/>
      <c r="D741" s="26"/>
      <c r="E741" s="26"/>
      <c r="F741" s="26"/>
    </row>
    <row r="742" spans="1:6" ht="15">
      <c r="A742" s="26" t="s">
        <v>39</v>
      </c>
      <c r="B742" s="26"/>
      <c r="C742" s="26"/>
      <c r="D742" s="26"/>
      <c r="E742" s="26"/>
      <c r="F742" s="26"/>
    </row>
    <row r="743" spans="1:6" ht="15">
      <c r="A743" s="27" t="s">
        <v>40</v>
      </c>
      <c r="B743" s="27" t="s">
        <v>38</v>
      </c>
      <c r="C743" s="129" t="s">
        <v>34</v>
      </c>
      <c r="D743" s="129"/>
      <c r="E743" s="129"/>
      <c r="F743" s="26"/>
    </row>
    <row r="744" spans="1:6" ht="15">
      <c r="A744" s="30"/>
      <c r="B744" s="30"/>
      <c r="C744" s="130"/>
      <c r="D744" s="130"/>
      <c r="E744" s="130"/>
      <c r="F744" s="26"/>
    </row>
    <row r="745" spans="1:6" ht="15">
      <c r="A745" s="26"/>
      <c r="B745" s="26"/>
      <c r="C745" s="26"/>
      <c r="D745" s="26"/>
      <c r="E745" s="26"/>
      <c r="F745" s="26"/>
    </row>
    <row r="746" spans="1:6" ht="15">
      <c r="A746" s="26" t="s">
        <v>41</v>
      </c>
      <c r="B746" s="26"/>
      <c r="C746" s="26"/>
      <c r="D746" s="26"/>
      <c r="E746" s="26"/>
      <c r="F746" s="26"/>
    </row>
    <row r="747" spans="1:6" ht="45">
      <c r="A747" s="27" t="s">
        <v>31</v>
      </c>
      <c r="B747" s="27" t="s">
        <v>42</v>
      </c>
      <c r="C747" s="27" t="s">
        <v>43</v>
      </c>
      <c r="D747" s="128" t="s">
        <v>34</v>
      </c>
      <c r="E747" s="128"/>
      <c r="F747" s="26"/>
    </row>
    <row r="748" spans="1:6" ht="15">
      <c r="A748" s="30">
        <v>1</v>
      </c>
      <c r="B748" s="30"/>
      <c r="C748" s="27"/>
      <c r="D748" s="128"/>
      <c r="E748" s="128"/>
      <c r="F748" s="26"/>
    </row>
    <row r="749" spans="1:6" ht="15">
      <c r="A749" s="30">
        <v>2</v>
      </c>
      <c r="B749" s="30"/>
      <c r="C749" s="27"/>
      <c r="D749" s="128"/>
      <c r="E749" s="128"/>
      <c r="F749" s="26"/>
    </row>
    <row r="750" spans="1:6" ht="15">
      <c r="A750" s="30">
        <v>3</v>
      </c>
      <c r="B750" s="30"/>
      <c r="C750" s="27"/>
      <c r="D750" s="128"/>
      <c r="E750" s="128"/>
      <c r="F750" s="26"/>
    </row>
    <row r="751" spans="1:6" ht="15">
      <c r="A751" s="30">
        <v>4</v>
      </c>
      <c r="B751" s="30"/>
      <c r="C751" s="27"/>
      <c r="D751" s="128"/>
      <c r="E751" s="128"/>
      <c r="F751" s="26"/>
    </row>
    <row r="752" spans="1:6" ht="15">
      <c r="A752" s="30">
        <v>5</v>
      </c>
      <c r="B752" s="30"/>
      <c r="C752" s="27"/>
      <c r="D752" s="128"/>
      <c r="E752" s="128"/>
      <c r="F752" s="26"/>
    </row>
    <row r="753" spans="1:15" ht="15">
      <c r="A753" s="30">
        <v>6</v>
      </c>
      <c r="B753" s="30"/>
      <c r="C753" s="27"/>
      <c r="D753" s="128"/>
      <c r="E753" s="128"/>
      <c r="F753" s="26"/>
    </row>
    <row r="754" spans="1:15" ht="15">
      <c r="A754" s="26"/>
      <c r="B754" s="26"/>
      <c r="C754" s="26"/>
      <c r="D754" s="26"/>
      <c r="E754" s="26"/>
      <c r="F754" s="26"/>
    </row>
    <row r="755" spans="1:15" ht="15">
      <c r="A755" s="32" t="s">
        <v>44</v>
      </c>
      <c r="F755" s="26"/>
    </row>
    <row r="756" spans="1:15">
      <c r="A756" s="32" t="s">
        <v>17</v>
      </c>
    </row>
    <row r="757" spans="1:15">
      <c r="A757" s="33" t="s">
        <v>45</v>
      </c>
    </row>
    <row r="759" spans="1:15">
      <c r="A759" s="25" t="s">
        <v>46</v>
      </c>
    </row>
    <row r="760" spans="1:15">
      <c r="A760" s="25" t="s">
        <v>47</v>
      </c>
    </row>
    <row r="761" spans="1:15" ht="30" customHeight="1">
      <c r="A761" s="131" t="s">
        <v>26</v>
      </c>
      <c r="B761" s="131"/>
      <c r="C761" s="131"/>
      <c r="D761" s="131"/>
      <c r="E761" s="131"/>
      <c r="F761" s="24"/>
      <c r="O761" s="25">
        <v>21</v>
      </c>
    </row>
    <row r="762" spans="1:15" ht="15">
      <c r="A762" s="24" t="s">
        <v>27</v>
      </c>
      <c r="B762" s="24"/>
      <c r="C762" s="24"/>
      <c r="D762" s="24"/>
      <c r="E762" s="24"/>
      <c r="F762" s="26"/>
      <c r="I762" s="26" t="s">
        <v>28</v>
      </c>
    </row>
    <row r="763" spans="1:15" ht="30" customHeight="1">
      <c r="A763" s="132" t="s">
        <v>8</v>
      </c>
      <c r="B763" s="133"/>
      <c r="C763" s="27" t="s">
        <v>9</v>
      </c>
      <c r="D763" s="56" t="s">
        <v>29</v>
      </c>
      <c r="E763" s="56" t="s">
        <v>52</v>
      </c>
      <c r="F763" s="26"/>
    </row>
    <row r="764" spans="1:15" ht="15.75">
      <c r="A764" s="136">
        <f>'GPS точки Заріччя'!K28</f>
        <v>0</v>
      </c>
      <c r="B764" s="137"/>
      <c r="C764" s="28" t="str">
        <f>'GPS точки Заріччя'!$L$2</f>
        <v>88-5(44)</v>
      </c>
      <c r="D764" s="29">
        <f>'GPS точки Заріччя'!L28</f>
        <v>0</v>
      </c>
      <c r="E764" s="57">
        <f>'GPS точки Заріччя'!R28</f>
        <v>0</v>
      </c>
      <c r="F764" s="26"/>
    </row>
    <row r="765" spans="1:15" ht="15">
      <c r="A765" s="24"/>
      <c r="B765" s="24"/>
      <c r="C765" s="24"/>
      <c r="D765" s="24"/>
      <c r="E765" s="24"/>
      <c r="F765" s="26"/>
    </row>
    <row r="766" spans="1:15" ht="15">
      <c r="A766" s="26" t="s">
        <v>30</v>
      </c>
      <c r="B766" s="26"/>
      <c r="C766" s="26"/>
      <c r="D766" s="26"/>
      <c r="E766" s="26"/>
      <c r="F766" s="26"/>
    </row>
    <row r="767" spans="1:15" ht="45">
      <c r="A767" s="27" t="s">
        <v>31</v>
      </c>
      <c r="B767" s="27" t="s">
        <v>32</v>
      </c>
      <c r="C767" s="27" t="s">
        <v>33</v>
      </c>
      <c r="D767" s="128" t="s">
        <v>34</v>
      </c>
      <c r="E767" s="128"/>
      <c r="F767" s="26"/>
    </row>
    <row r="768" spans="1:15" ht="15">
      <c r="A768" s="30">
        <v>1</v>
      </c>
      <c r="B768" s="30"/>
      <c r="C768" s="30"/>
      <c r="D768" s="128"/>
      <c r="E768" s="128"/>
      <c r="F768" s="26"/>
    </row>
    <row r="769" spans="1:6" ht="15">
      <c r="A769" s="30">
        <v>2</v>
      </c>
      <c r="B769" s="30"/>
      <c r="C769" s="30"/>
      <c r="D769" s="130"/>
      <c r="E769" s="130"/>
      <c r="F769" s="26"/>
    </row>
    <row r="770" spans="1:6" ht="15">
      <c r="A770" s="30">
        <v>3</v>
      </c>
      <c r="B770" s="30"/>
      <c r="C770" s="30"/>
      <c r="D770" s="130"/>
      <c r="E770" s="130"/>
      <c r="F770" s="26"/>
    </row>
    <row r="771" spans="1:6" ht="15">
      <c r="A771" s="30">
        <v>4</v>
      </c>
      <c r="B771" s="30"/>
      <c r="C771" s="30"/>
      <c r="D771" s="130"/>
      <c r="E771" s="130"/>
      <c r="F771" s="26"/>
    </row>
    <row r="772" spans="1:6" ht="15">
      <c r="A772" s="30">
        <v>5</v>
      </c>
      <c r="B772" s="30"/>
      <c r="C772" s="30"/>
      <c r="D772" s="130"/>
      <c r="E772" s="130"/>
      <c r="F772" s="26"/>
    </row>
    <row r="773" spans="1:6" ht="15">
      <c r="A773" s="30">
        <v>6</v>
      </c>
      <c r="B773" s="30"/>
      <c r="C773" s="30"/>
      <c r="D773" s="130"/>
      <c r="E773" s="130"/>
      <c r="F773" s="26"/>
    </row>
    <row r="774" spans="1:6" ht="15">
      <c r="A774" s="26" t="s">
        <v>35</v>
      </c>
      <c r="B774" s="26"/>
      <c r="C774" s="31"/>
      <c r="D774" s="31"/>
      <c r="E774" s="26"/>
      <c r="F774" s="26"/>
    </row>
    <row r="775" spans="1:6" ht="15">
      <c r="A775" s="26"/>
      <c r="B775" s="26"/>
      <c r="C775" s="26"/>
      <c r="D775" s="26"/>
      <c r="E775" s="26"/>
      <c r="F775" s="26"/>
    </row>
    <row r="776" spans="1:6" ht="15">
      <c r="A776" s="26" t="s">
        <v>36</v>
      </c>
      <c r="B776" s="26"/>
      <c r="C776" s="26"/>
      <c r="D776" s="26"/>
      <c r="E776" s="26"/>
      <c r="F776" s="26"/>
    </row>
    <row r="777" spans="1:6" ht="15">
      <c r="A777" s="27" t="s">
        <v>37</v>
      </c>
      <c r="B777" s="27" t="s">
        <v>38</v>
      </c>
      <c r="C777" s="129" t="s">
        <v>34</v>
      </c>
      <c r="D777" s="129"/>
      <c r="E777" s="129"/>
      <c r="F777" s="26"/>
    </row>
    <row r="778" spans="1:6" ht="15">
      <c r="A778" s="30"/>
      <c r="B778" s="30"/>
      <c r="C778" s="130"/>
      <c r="D778" s="130"/>
      <c r="E778" s="130"/>
      <c r="F778" s="26"/>
    </row>
    <row r="779" spans="1:6" ht="15">
      <c r="A779" s="26"/>
      <c r="B779" s="26"/>
      <c r="C779" s="26"/>
      <c r="D779" s="26"/>
      <c r="E779" s="26"/>
      <c r="F779" s="26"/>
    </row>
    <row r="780" spans="1:6" ht="15">
      <c r="A780" s="26" t="s">
        <v>39</v>
      </c>
      <c r="B780" s="26"/>
      <c r="C780" s="26"/>
      <c r="D780" s="26"/>
      <c r="E780" s="26"/>
      <c r="F780" s="26"/>
    </row>
    <row r="781" spans="1:6" ht="15">
      <c r="A781" s="27" t="s">
        <v>40</v>
      </c>
      <c r="B781" s="27" t="s">
        <v>38</v>
      </c>
      <c r="C781" s="129" t="s">
        <v>34</v>
      </c>
      <c r="D781" s="129"/>
      <c r="E781" s="129"/>
      <c r="F781" s="26"/>
    </row>
    <row r="782" spans="1:6" ht="15">
      <c r="A782" s="30"/>
      <c r="B782" s="30"/>
      <c r="C782" s="130"/>
      <c r="D782" s="130"/>
      <c r="E782" s="130"/>
      <c r="F782" s="26"/>
    </row>
    <row r="783" spans="1:6" ht="15">
      <c r="A783" s="26"/>
      <c r="B783" s="26"/>
      <c r="C783" s="26"/>
      <c r="D783" s="26"/>
      <c r="E783" s="26"/>
      <c r="F783" s="26"/>
    </row>
    <row r="784" spans="1:6" ht="15">
      <c r="A784" s="26" t="s">
        <v>41</v>
      </c>
      <c r="B784" s="26"/>
      <c r="C784" s="26"/>
      <c r="D784" s="26"/>
      <c r="E784" s="26"/>
      <c r="F784" s="26"/>
    </row>
    <row r="785" spans="1:15" ht="45">
      <c r="A785" s="27" t="s">
        <v>31</v>
      </c>
      <c r="B785" s="27" t="s">
        <v>42</v>
      </c>
      <c r="C785" s="27" t="s">
        <v>43</v>
      </c>
      <c r="D785" s="128" t="s">
        <v>34</v>
      </c>
      <c r="E785" s="128"/>
      <c r="F785" s="26"/>
    </row>
    <row r="786" spans="1:15" ht="15">
      <c r="A786" s="30">
        <v>1</v>
      </c>
      <c r="B786" s="30"/>
      <c r="C786" s="27"/>
      <c r="D786" s="128"/>
      <c r="E786" s="128"/>
      <c r="F786" s="26"/>
    </row>
    <row r="787" spans="1:15" ht="15">
      <c r="A787" s="30">
        <v>2</v>
      </c>
      <c r="B787" s="30"/>
      <c r="C787" s="27"/>
      <c r="D787" s="128"/>
      <c r="E787" s="128"/>
      <c r="F787" s="26"/>
    </row>
    <row r="788" spans="1:15" ht="15">
      <c r="A788" s="30">
        <v>3</v>
      </c>
      <c r="B788" s="30"/>
      <c r="C788" s="27"/>
      <c r="D788" s="128"/>
      <c r="E788" s="128"/>
      <c r="F788" s="26"/>
    </row>
    <row r="789" spans="1:15" ht="15">
      <c r="A789" s="30">
        <v>4</v>
      </c>
      <c r="B789" s="30"/>
      <c r="C789" s="27"/>
      <c r="D789" s="128"/>
      <c r="E789" s="128"/>
      <c r="F789" s="26"/>
    </row>
    <row r="790" spans="1:15" ht="15">
      <c r="A790" s="30">
        <v>5</v>
      </c>
      <c r="B790" s="30"/>
      <c r="C790" s="27"/>
      <c r="D790" s="128"/>
      <c r="E790" s="128"/>
      <c r="F790" s="26"/>
    </row>
    <row r="791" spans="1:15" ht="15">
      <c r="A791" s="30">
        <v>6</v>
      </c>
      <c r="B791" s="30"/>
      <c r="C791" s="27"/>
      <c r="D791" s="128"/>
      <c r="E791" s="128"/>
      <c r="F791" s="26"/>
    </row>
    <row r="792" spans="1:15" ht="15">
      <c r="A792" s="26"/>
      <c r="B792" s="26"/>
      <c r="C792" s="26"/>
      <c r="D792" s="26"/>
      <c r="E792" s="26"/>
      <c r="F792" s="26"/>
    </row>
    <row r="793" spans="1:15" ht="15">
      <c r="A793" s="32" t="s">
        <v>44</v>
      </c>
      <c r="F793" s="26"/>
    </row>
    <row r="794" spans="1:15">
      <c r="A794" s="32" t="s">
        <v>17</v>
      </c>
    </row>
    <row r="795" spans="1:15">
      <c r="A795" s="33" t="s">
        <v>45</v>
      </c>
    </row>
    <row r="797" spans="1:15">
      <c r="A797" s="25" t="s">
        <v>46</v>
      </c>
    </row>
    <row r="798" spans="1:15">
      <c r="A798" s="25" t="s">
        <v>47</v>
      </c>
    </row>
    <row r="799" spans="1:15" ht="30" customHeight="1">
      <c r="A799" s="131" t="s">
        <v>26</v>
      </c>
      <c r="B799" s="131"/>
      <c r="C799" s="131"/>
      <c r="D799" s="131"/>
      <c r="E799" s="131"/>
      <c r="F799" s="24"/>
      <c r="O799" s="25">
        <v>22</v>
      </c>
    </row>
    <row r="800" spans="1:15" ht="15">
      <c r="A800" s="24" t="s">
        <v>27</v>
      </c>
      <c r="B800" s="24"/>
      <c r="C800" s="24"/>
      <c r="D800" s="24"/>
      <c r="E800" s="24"/>
      <c r="F800" s="26"/>
      <c r="I800" s="26" t="s">
        <v>28</v>
      </c>
    </row>
    <row r="801" spans="1:6" ht="30" customHeight="1">
      <c r="A801" s="132" t="s">
        <v>8</v>
      </c>
      <c r="B801" s="133"/>
      <c r="C801" s="27" t="s">
        <v>9</v>
      </c>
      <c r="D801" s="56" t="s">
        <v>29</v>
      </c>
      <c r="E801" s="56" t="s">
        <v>52</v>
      </c>
      <c r="F801" s="26"/>
    </row>
    <row r="802" spans="1:6" ht="15.75">
      <c r="A802" s="136">
        <f>'GPS точки Заріччя'!K29</f>
        <v>0</v>
      </c>
      <c r="B802" s="137"/>
      <c r="C802" s="28" t="str">
        <f>'GPS точки Заріччя'!$L$2</f>
        <v>88-5(44)</v>
      </c>
      <c r="D802" s="29">
        <f>'GPS точки Заріччя'!L29</f>
        <v>0</v>
      </c>
      <c r="E802" s="57">
        <f>'GPS точки Заріччя'!R29</f>
        <v>0</v>
      </c>
      <c r="F802" s="26"/>
    </row>
    <row r="803" spans="1:6" ht="15">
      <c r="A803" s="24"/>
      <c r="B803" s="24"/>
      <c r="C803" s="24"/>
      <c r="D803" s="24"/>
      <c r="E803" s="24"/>
      <c r="F803" s="26"/>
    </row>
    <row r="804" spans="1:6" ht="15">
      <c r="A804" s="26" t="s">
        <v>30</v>
      </c>
      <c r="B804" s="26"/>
      <c r="C804" s="26"/>
      <c r="D804" s="26"/>
      <c r="E804" s="26"/>
      <c r="F804" s="26"/>
    </row>
    <row r="805" spans="1:6" ht="45">
      <c r="A805" s="27" t="s">
        <v>31</v>
      </c>
      <c r="B805" s="27" t="s">
        <v>32</v>
      </c>
      <c r="C805" s="27" t="s">
        <v>33</v>
      </c>
      <c r="D805" s="128" t="s">
        <v>34</v>
      </c>
      <c r="E805" s="128"/>
      <c r="F805" s="26"/>
    </row>
    <row r="806" spans="1:6" ht="15">
      <c r="A806" s="30">
        <v>1</v>
      </c>
      <c r="B806" s="30"/>
      <c r="C806" s="30"/>
      <c r="D806" s="128"/>
      <c r="E806" s="128"/>
      <c r="F806" s="26"/>
    </row>
    <row r="807" spans="1:6" ht="15">
      <c r="A807" s="30">
        <v>2</v>
      </c>
      <c r="B807" s="30"/>
      <c r="C807" s="30"/>
      <c r="D807" s="130"/>
      <c r="E807" s="130"/>
      <c r="F807" s="26"/>
    </row>
    <row r="808" spans="1:6" ht="15">
      <c r="A808" s="30">
        <v>3</v>
      </c>
      <c r="B808" s="30"/>
      <c r="C808" s="30"/>
      <c r="D808" s="130"/>
      <c r="E808" s="130"/>
      <c r="F808" s="26"/>
    </row>
    <row r="809" spans="1:6" ht="15">
      <c r="A809" s="30">
        <v>4</v>
      </c>
      <c r="B809" s="30"/>
      <c r="C809" s="30"/>
      <c r="D809" s="130"/>
      <c r="E809" s="130"/>
      <c r="F809" s="26"/>
    </row>
    <row r="810" spans="1:6" ht="15">
      <c r="A810" s="30">
        <v>5</v>
      </c>
      <c r="B810" s="30"/>
      <c r="C810" s="30"/>
      <c r="D810" s="130"/>
      <c r="E810" s="130"/>
      <c r="F810" s="26"/>
    </row>
    <row r="811" spans="1:6" ht="15">
      <c r="A811" s="30">
        <v>6</v>
      </c>
      <c r="B811" s="30"/>
      <c r="C811" s="30"/>
      <c r="D811" s="130"/>
      <c r="E811" s="130"/>
      <c r="F811" s="26"/>
    </row>
    <row r="812" spans="1:6" ht="15">
      <c r="A812" s="26" t="s">
        <v>35</v>
      </c>
      <c r="B812" s="26"/>
      <c r="C812" s="31"/>
      <c r="D812" s="31"/>
      <c r="E812" s="26"/>
      <c r="F812" s="26"/>
    </row>
    <row r="813" spans="1:6" ht="15">
      <c r="A813" s="26"/>
      <c r="B813" s="26"/>
      <c r="C813" s="26"/>
      <c r="D813" s="26"/>
      <c r="E813" s="26"/>
      <c r="F813" s="26"/>
    </row>
    <row r="814" spans="1:6" ht="15">
      <c r="A814" s="26" t="s">
        <v>36</v>
      </c>
      <c r="B814" s="26"/>
      <c r="C814" s="26"/>
      <c r="D814" s="26"/>
      <c r="E814" s="26"/>
      <c r="F814" s="26"/>
    </row>
    <row r="815" spans="1:6" ht="15">
      <c r="A815" s="27" t="s">
        <v>37</v>
      </c>
      <c r="B815" s="27" t="s">
        <v>38</v>
      </c>
      <c r="C815" s="129" t="s">
        <v>34</v>
      </c>
      <c r="D815" s="129"/>
      <c r="E815" s="129"/>
      <c r="F815" s="26"/>
    </row>
    <row r="816" spans="1:6" ht="15">
      <c r="A816" s="30"/>
      <c r="B816" s="30"/>
      <c r="C816" s="130"/>
      <c r="D816" s="130"/>
      <c r="E816" s="130"/>
      <c r="F816" s="26"/>
    </row>
    <row r="817" spans="1:6" ht="15">
      <c r="A817" s="26"/>
      <c r="B817" s="26"/>
      <c r="C817" s="26"/>
      <c r="D817" s="26"/>
      <c r="E817" s="26"/>
      <c r="F817" s="26"/>
    </row>
    <row r="818" spans="1:6" ht="15">
      <c r="A818" s="26" t="s">
        <v>39</v>
      </c>
      <c r="B818" s="26"/>
      <c r="C818" s="26"/>
      <c r="D818" s="26"/>
      <c r="E818" s="26"/>
      <c r="F818" s="26"/>
    </row>
    <row r="819" spans="1:6" ht="15">
      <c r="A819" s="27" t="s">
        <v>40</v>
      </c>
      <c r="B819" s="27" t="s">
        <v>38</v>
      </c>
      <c r="C819" s="129" t="s">
        <v>34</v>
      </c>
      <c r="D819" s="129"/>
      <c r="E819" s="129"/>
      <c r="F819" s="26"/>
    </row>
    <row r="820" spans="1:6" ht="15">
      <c r="A820" s="30"/>
      <c r="B820" s="30"/>
      <c r="C820" s="130"/>
      <c r="D820" s="130"/>
      <c r="E820" s="130"/>
      <c r="F820" s="26"/>
    </row>
    <row r="821" spans="1:6" ht="15">
      <c r="A821" s="26"/>
      <c r="B821" s="26"/>
      <c r="C821" s="26"/>
      <c r="D821" s="26"/>
      <c r="E821" s="26"/>
      <c r="F821" s="26"/>
    </row>
    <row r="822" spans="1:6" ht="15">
      <c r="A822" s="26" t="s">
        <v>41</v>
      </c>
      <c r="B822" s="26"/>
      <c r="C822" s="26"/>
      <c r="D822" s="26"/>
      <c r="E822" s="26"/>
      <c r="F822" s="26"/>
    </row>
    <row r="823" spans="1:6" ht="45">
      <c r="A823" s="27" t="s">
        <v>31</v>
      </c>
      <c r="B823" s="27" t="s">
        <v>42</v>
      </c>
      <c r="C823" s="27" t="s">
        <v>43</v>
      </c>
      <c r="D823" s="128" t="s">
        <v>34</v>
      </c>
      <c r="E823" s="128"/>
      <c r="F823" s="26"/>
    </row>
    <row r="824" spans="1:6" ht="15">
      <c r="A824" s="30">
        <v>1</v>
      </c>
      <c r="B824" s="30"/>
      <c r="C824" s="27"/>
      <c r="D824" s="128"/>
      <c r="E824" s="128"/>
      <c r="F824" s="26"/>
    </row>
    <row r="825" spans="1:6" ht="15">
      <c r="A825" s="30">
        <v>2</v>
      </c>
      <c r="B825" s="30"/>
      <c r="C825" s="27"/>
      <c r="D825" s="128"/>
      <c r="E825" s="128"/>
      <c r="F825" s="26"/>
    </row>
    <row r="826" spans="1:6" ht="15">
      <c r="A826" s="30">
        <v>3</v>
      </c>
      <c r="B826" s="30"/>
      <c r="C826" s="27"/>
      <c r="D826" s="128"/>
      <c r="E826" s="128"/>
      <c r="F826" s="26"/>
    </row>
    <row r="827" spans="1:6" ht="15">
      <c r="A827" s="30">
        <v>4</v>
      </c>
      <c r="B827" s="30"/>
      <c r="C827" s="27"/>
      <c r="D827" s="128"/>
      <c r="E827" s="128"/>
      <c r="F827" s="26"/>
    </row>
    <row r="828" spans="1:6" ht="15">
      <c r="A828" s="30">
        <v>5</v>
      </c>
      <c r="B828" s="30"/>
      <c r="C828" s="27"/>
      <c r="D828" s="128"/>
      <c r="E828" s="128"/>
      <c r="F828" s="26"/>
    </row>
    <row r="829" spans="1:6" ht="15">
      <c r="A829" s="30">
        <v>6</v>
      </c>
      <c r="B829" s="30"/>
      <c r="C829" s="27"/>
      <c r="D829" s="128"/>
      <c r="E829" s="128"/>
      <c r="F829" s="26"/>
    </row>
    <row r="830" spans="1:6" ht="15">
      <c r="A830" s="26"/>
      <c r="B830" s="26"/>
      <c r="C830" s="26"/>
      <c r="D830" s="26"/>
      <c r="E830" s="26"/>
      <c r="F830" s="26"/>
    </row>
    <row r="831" spans="1:6" ht="15">
      <c r="A831" s="32" t="s">
        <v>44</v>
      </c>
      <c r="F831" s="26"/>
    </row>
    <row r="832" spans="1:6">
      <c r="A832" s="32" t="s">
        <v>17</v>
      </c>
    </row>
    <row r="833" spans="1:15">
      <c r="A833" s="33" t="s">
        <v>45</v>
      </c>
    </row>
    <row r="835" spans="1:15">
      <c r="A835" s="25" t="s">
        <v>46</v>
      </c>
    </row>
    <row r="836" spans="1:15">
      <c r="A836" s="25" t="s">
        <v>47</v>
      </c>
    </row>
    <row r="837" spans="1:15" ht="30" customHeight="1">
      <c r="A837" s="131" t="s">
        <v>26</v>
      </c>
      <c r="B837" s="131"/>
      <c r="C837" s="131"/>
      <c r="D837" s="131"/>
      <c r="E837" s="131"/>
      <c r="F837" s="24"/>
      <c r="O837" s="25">
        <v>23</v>
      </c>
    </row>
    <row r="838" spans="1:15" ht="15">
      <c r="A838" s="24" t="s">
        <v>27</v>
      </c>
      <c r="B838" s="24"/>
      <c r="C838" s="24"/>
      <c r="D838" s="24"/>
      <c r="E838" s="24"/>
      <c r="F838" s="26"/>
      <c r="I838" s="26" t="s">
        <v>28</v>
      </c>
    </row>
    <row r="839" spans="1:15" ht="30" customHeight="1">
      <c r="A839" s="132" t="s">
        <v>8</v>
      </c>
      <c r="B839" s="133"/>
      <c r="C839" s="27" t="s">
        <v>9</v>
      </c>
      <c r="D839" s="56" t="s">
        <v>29</v>
      </c>
      <c r="E839" s="56" t="s">
        <v>52</v>
      </c>
      <c r="F839" s="26"/>
    </row>
    <row r="840" spans="1:15" ht="15.75">
      <c r="A840" s="136">
        <f>'GPS точки Заріччя'!K30</f>
        <v>0</v>
      </c>
      <c r="B840" s="137"/>
      <c r="C840" s="28" t="str">
        <f>'GPS точки Заріччя'!$L$2</f>
        <v>88-5(44)</v>
      </c>
      <c r="D840" s="29">
        <f>'GPS точки Заріччя'!L30</f>
        <v>0</v>
      </c>
      <c r="E840" s="57">
        <f>'GPS точки Заріччя'!R30</f>
        <v>0</v>
      </c>
      <c r="F840" s="26"/>
    </row>
    <row r="841" spans="1:15" ht="15">
      <c r="A841" s="24"/>
      <c r="B841" s="24"/>
      <c r="C841" s="24"/>
      <c r="D841" s="24"/>
      <c r="E841" s="24"/>
      <c r="F841" s="26"/>
    </row>
    <row r="842" spans="1:15" ht="15">
      <c r="A842" s="26" t="s">
        <v>30</v>
      </c>
      <c r="B842" s="26"/>
      <c r="C842" s="26"/>
      <c r="D842" s="26"/>
      <c r="E842" s="26"/>
      <c r="F842" s="26"/>
    </row>
    <row r="843" spans="1:15" ht="45">
      <c r="A843" s="27" t="s">
        <v>31</v>
      </c>
      <c r="B843" s="27" t="s">
        <v>32</v>
      </c>
      <c r="C843" s="27" t="s">
        <v>33</v>
      </c>
      <c r="D843" s="128" t="s">
        <v>34</v>
      </c>
      <c r="E843" s="128"/>
      <c r="F843" s="26"/>
    </row>
    <row r="844" spans="1:15" ht="15">
      <c r="A844" s="30">
        <v>1</v>
      </c>
      <c r="B844" s="30"/>
      <c r="C844" s="30"/>
      <c r="D844" s="128"/>
      <c r="E844" s="128"/>
      <c r="F844" s="26"/>
    </row>
    <row r="845" spans="1:15" ht="15">
      <c r="A845" s="30">
        <v>2</v>
      </c>
      <c r="B845" s="30"/>
      <c r="C845" s="30"/>
      <c r="D845" s="130"/>
      <c r="E845" s="130"/>
      <c r="F845" s="26"/>
    </row>
    <row r="846" spans="1:15" ht="15">
      <c r="A846" s="30">
        <v>3</v>
      </c>
      <c r="B846" s="30"/>
      <c r="C846" s="30"/>
      <c r="D846" s="130"/>
      <c r="E846" s="130"/>
      <c r="F846" s="26"/>
    </row>
    <row r="847" spans="1:15" ht="15">
      <c r="A847" s="30">
        <v>4</v>
      </c>
      <c r="B847" s="30"/>
      <c r="C847" s="30"/>
      <c r="D847" s="130"/>
      <c r="E847" s="130"/>
      <c r="F847" s="26"/>
    </row>
    <row r="848" spans="1:15" ht="15">
      <c r="A848" s="30">
        <v>5</v>
      </c>
      <c r="B848" s="30"/>
      <c r="C848" s="30"/>
      <c r="D848" s="130"/>
      <c r="E848" s="130"/>
      <c r="F848" s="26"/>
    </row>
    <row r="849" spans="1:6" ht="15">
      <c r="A849" s="30">
        <v>6</v>
      </c>
      <c r="B849" s="30"/>
      <c r="C849" s="30"/>
      <c r="D849" s="130"/>
      <c r="E849" s="130"/>
      <c r="F849" s="26"/>
    </row>
    <row r="850" spans="1:6" ht="15">
      <c r="A850" s="26" t="s">
        <v>35</v>
      </c>
      <c r="B850" s="26"/>
      <c r="C850" s="31"/>
      <c r="D850" s="31"/>
      <c r="E850" s="26"/>
      <c r="F850" s="26"/>
    </row>
    <row r="851" spans="1:6" ht="15">
      <c r="A851" s="26"/>
      <c r="B851" s="26"/>
      <c r="C851" s="26"/>
      <c r="D851" s="26"/>
      <c r="E851" s="26"/>
      <c r="F851" s="26"/>
    </row>
    <row r="852" spans="1:6" ht="15">
      <c r="A852" s="26" t="s">
        <v>36</v>
      </c>
      <c r="B852" s="26"/>
      <c r="C852" s="26"/>
      <c r="D852" s="26"/>
      <c r="E852" s="26"/>
      <c r="F852" s="26"/>
    </row>
    <row r="853" spans="1:6" ht="15">
      <c r="A853" s="27" t="s">
        <v>37</v>
      </c>
      <c r="B853" s="27" t="s">
        <v>38</v>
      </c>
      <c r="C853" s="129" t="s">
        <v>34</v>
      </c>
      <c r="D853" s="129"/>
      <c r="E853" s="129"/>
      <c r="F853" s="26"/>
    </row>
    <row r="854" spans="1:6" ht="15">
      <c r="A854" s="30"/>
      <c r="B854" s="30"/>
      <c r="C854" s="130"/>
      <c r="D854" s="130"/>
      <c r="E854" s="130"/>
      <c r="F854" s="26"/>
    </row>
    <row r="855" spans="1:6" ht="15">
      <c r="A855" s="26"/>
      <c r="B855" s="26"/>
      <c r="C855" s="26"/>
      <c r="D855" s="26"/>
      <c r="E855" s="26"/>
      <c r="F855" s="26"/>
    </row>
    <row r="856" spans="1:6" ht="15">
      <c r="A856" s="26" t="s">
        <v>39</v>
      </c>
      <c r="B856" s="26"/>
      <c r="C856" s="26"/>
      <c r="D856" s="26"/>
      <c r="E856" s="26"/>
      <c r="F856" s="26"/>
    </row>
    <row r="857" spans="1:6" ht="15">
      <c r="A857" s="27" t="s">
        <v>40</v>
      </c>
      <c r="B857" s="27" t="s">
        <v>38</v>
      </c>
      <c r="C857" s="129" t="s">
        <v>34</v>
      </c>
      <c r="D857" s="129"/>
      <c r="E857" s="129"/>
      <c r="F857" s="26"/>
    </row>
    <row r="858" spans="1:6" ht="15">
      <c r="A858" s="30"/>
      <c r="B858" s="30"/>
      <c r="C858" s="130"/>
      <c r="D858" s="130"/>
      <c r="E858" s="130"/>
      <c r="F858" s="26"/>
    </row>
    <row r="859" spans="1:6" ht="15">
      <c r="A859" s="26"/>
      <c r="B859" s="26"/>
      <c r="C859" s="26"/>
      <c r="D859" s="26"/>
      <c r="E859" s="26"/>
      <c r="F859" s="26"/>
    </row>
    <row r="860" spans="1:6" ht="15">
      <c r="A860" s="26" t="s">
        <v>41</v>
      </c>
      <c r="B860" s="26"/>
      <c r="C860" s="26"/>
      <c r="D860" s="26"/>
      <c r="E860" s="26"/>
      <c r="F860" s="26"/>
    </row>
    <row r="861" spans="1:6" ht="45">
      <c r="A861" s="27" t="s">
        <v>31</v>
      </c>
      <c r="B861" s="27" t="s">
        <v>42</v>
      </c>
      <c r="C861" s="27" t="s">
        <v>43</v>
      </c>
      <c r="D861" s="128" t="s">
        <v>34</v>
      </c>
      <c r="E861" s="128"/>
      <c r="F861" s="26"/>
    </row>
    <row r="862" spans="1:6" ht="15">
      <c r="A862" s="30">
        <v>1</v>
      </c>
      <c r="B862" s="30"/>
      <c r="C862" s="27"/>
      <c r="D862" s="128"/>
      <c r="E862" s="128"/>
      <c r="F862" s="26"/>
    </row>
    <row r="863" spans="1:6" ht="15">
      <c r="A863" s="30">
        <v>2</v>
      </c>
      <c r="B863" s="30"/>
      <c r="C863" s="27"/>
      <c r="D863" s="128"/>
      <c r="E863" s="128"/>
      <c r="F863" s="26"/>
    </row>
    <row r="864" spans="1:6" ht="15">
      <c r="A864" s="30">
        <v>3</v>
      </c>
      <c r="B864" s="30"/>
      <c r="C864" s="27"/>
      <c r="D864" s="128"/>
      <c r="E864" s="128"/>
      <c r="F864" s="26"/>
    </row>
    <row r="865" spans="1:15" ht="15">
      <c r="A865" s="30">
        <v>4</v>
      </c>
      <c r="B865" s="30"/>
      <c r="C865" s="27"/>
      <c r="D865" s="128"/>
      <c r="E865" s="128"/>
      <c r="F865" s="26"/>
    </row>
    <row r="866" spans="1:15" ht="15">
      <c r="A866" s="30">
        <v>5</v>
      </c>
      <c r="B866" s="30"/>
      <c r="C866" s="27"/>
      <c r="D866" s="128"/>
      <c r="E866" s="128"/>
      <c r="F866" s="26"/>
    </row>
    <row r="867" spans="1:15" ht="15">
      <c r="A867" s="30">
        <v>6</v>
      </c>
      <c r="B867" s="30"/>
      <c r="C867" s="27"/>
      <c r="D867" s="128"/>
      <c r="E867" s="128"/>
      <c r="F867" s="26"/>
    </row>
    <row r="868" spans="1:15" ht="15">
      <c r="A868" s="26"/>
      <c r="B868" s="26"/>
      <c r="C868" s="26"/>
      <c r="D868" s="26"/>
      <c r="E868" s="26"/>
      <c r="F868" s="26"/>
    </row>
    <row r="869" spans="1:15" ht="15">
      <c r="A869" s="32" t="s">
        <v>44</v>
      </c>
      <c r="F869" s="26"/>
    </row>
    <row r="870" spans="1:15">
      <c r="A870" s="32" t="s">
        <v>17</v>
      </c>
    </row>
    <row r="871" spans="1:15">
      <c r="A871" s="33" t="s">
        <v>45</v>
      </c>
    </row>
    <row r="873" spans="1:15">
      <c r="A873" s="25" t="s">
        <v>46</v>
      </c>
    </row>
    <row r="874" spans="1:15">
      <c r="A874" s="25" t="s">
        <v>47</v>
      </c>
    </row>
    <row r="875" spans="1:15" ht="30" customHeight="1">
      <c r="A875" s="131" t="s">
        <v>26</v>
      </c>
      <c r="B875" s="131"/>
      <c r="C875" s="131"/>
      <c r="D875" s="131"/>
      <c r="E875" s="131"/>
      <c r="F875" s="24"/>
      <c r="O875" s="25">
        <v>24</v>
      </c>
    </row>
    <row r="876" spans="1:15" ht="15">
      <c r="A876" s="24" t="s">
        <v>27</v>
      </c>
      <c r="B876" s="24"/>
      <c r="C876" s="24"/>
      <c r="D876" s="24"/>
      <c r="E876" s="24"/>
      <c r="F876" s="26"/>
      <c r="I876" s="26" t="s">
        <v>28</v>
      </c>
    </row>
    <row r="877" spans="1:15" ht="30" customHeight="1">
      <c r="A877" s="132" t="s">
        <v>8</v>
      </c>
      <c r="B877" s="133"/>
      <c r="C877" s="27" t="s">
        <v>9</v>
      </c>
      <c r="D877" s="56" t="s">
        <v>29</v>
      </c>
      <c r="E877" s="56" t="s">
        <v>52</v>
      </c>
      <c r="F877" s="26"/>
    </row>
    <row r="878" spans="1:15" ht="15.75">
      <c r="A878" s="136">
        <f>'GPS точки Заріччя'!K31</f>
        <v>0</v>
      </c>
      <c r="B878" s="137"/>
      <c r="C878" s="28" t="str">
        <f>'GPS точки Заріччя'!$L$2</f>
        <v>88-5(44)</v>
      </c>
      <c r="D878" s="29">
        <f>'GPS точки Заріччя'!L31</f>
        <v>0</v>
      </c>
      <c r="E878" s="57">
        <f>'GPS точки Заріччя'!R31</f>
        <v>0</v>
      </c>
      <c r="F878" s="26"/>
    </row>
    <row r="879" spans="1:15" ht="15">
      <c r="A879" s="24"/>
      <c r="B879" s="24"/>
      <c r="C879" s="24"/>
      <c r="D879" s="24"/>
      <c r="E879" s="24"/>
      <c r="F879" s="26"/>
    </row>
    <row r="880" spans="1:15" ht="15">
      <c r="A880" s="26" t="s">
        <v>30</v>
      </c>
      <c r="B880" s="26"/>
      <c r="C880" s="26"/>
      <c r="D880" s="26"/>
      <c r="E880" s="26"/>
      <c r="F880" s="26"/>
    </row>
    <row r="881" spans="1:6" ht="45">
      <c r="A881" s="27" t="s">
        <v>31</v>
      </c>
      <c r="B881" s="27" t="s">
        <v>32</v>
      </c>
      <c r="C881" s="27" t="s">
        <v>33</v>
      </c>
      <c r="D881" s="128" t="s">
        <v>34</v>
      </c>
      <c r="E881" s="128"/>
      <c r="F881" s="26"/>
    </row>
    <row r="882" spans="1:6" ht="15">
      <c r="A882" s="30">
        <v>1</v>
      </c>
      <c r="B882" s="30"/>
      <c r="C882" s="30"/>
      <c r="D882" s="128"/>
      <c r="E882" s="128"/>
      <c r="F882" s="26"/>
    </row>
    <row r="883" spans="1:6" ht="15">
      <c r="A883" s="30">
        <v>2</v>
      </c>
      <c r="B883" s="30"/>
      <c r="C883" s="30"/>
      <c r="D883" s="130"/>
      <c r="E883" s="130"/>
      <c r="F883" s="26"/>
    </row>
    <row r="884" spans="1:6" ht="15">
      <c r="A884" s="30">
        <v>3</v>
      </c>
      <c r="B884" s="30"/>
      <c r="C884" s="30"/>
      <c r="D884" s="130"/>
      <c r="E884" s="130"/>
      <c r="F884" s="26"/>
    </row>
    <row r="885" spans="1:6" ht="15">
      <c r="A885" s="30">
        <v>4</v>
      </c>
      <c r="B885" s="30"/>
      <c r="C885" s="30"/>
      <c r="D885" s="130"/>
      <c r="E885" s="130"/>
      <c r="F885" s="26"/>
    </row>
    <row r="886" spans="1:6" ht="15">
      <c r="A886" s="30">
        <v>5</v>
      </c>
      <c r="B886" s="30"/>
      <c r="C886" s="30"/>
      <c r="D886" s="130"/>
      <c r="E886" s="130"/>
      <c r="F886" s="26"/>
    </row>
    <row r="887" spans="1:6" ht="15">
      <c r="A887" s="30">
        <v>6</v>
      </c>
      <c r="B887" s="30"/>
      <c r="C887" s="30"/>
      <c r="D887" s="130"/>
      <c r="E887" s="130"/>
      <c r="F887" s="26"/>
    </row>
    <row r="888" spans="1:6" ht="15">
      <c r="A888" s="26" t="s">
        <v>35</v>
      </c>
      <c r="B888" s="26"/>
      <c r="C888" s="31"/>
      <c r="D888" s="31"/>
      <c r="E888" s="26"/>
      <c r="F888" s="26"/>
    </row>
    <row r="889" spans="1:6" ht="15">
      <c r="A889" s="26"/>
      <c r="B889" s="26"/>
      <c r="C889" s="26"/>
      <c r="D889" s="26"/>
      <c r="E889" s="26"/>
      <c r="F889" s="26"/>
    </row>
    <row r="890" spans="1:6" ht="15">
      <c r="A890" s="26" t="s">
        <v>36</v>
      </c>
      <c r="B890" s="26"/>
      <c r="C890" s="26"/>
      <c r="D890" s="26"/>
      <c r="E890" s="26"/>
      <c r="F890" s="26"/>
    </row>
    <row r="891" spans="1:6" ht="15">
      <c r="A891" s="27" t="s">
        <v>37</v>
      </c>
      <c r="B891" s="27" t="s">
        <v>38</v>
      </c>
      <c r="C891" s="129" t="s">
        <v>34</v>
      </c>
      <c r="D891" s="129"/>
      <c r="E891" s="129"/>
      <c r="F891" s="26"/>
    </row>
    <row r="892" spans="1:6" ht="15">
      <c r="A892" s="30"/>
      <c r="B892" s="30"/>
      <c r="C892" s="130"/>
      <c r="D892" s="130"/>
      <c r="E892" s="130"/>
      <c r="F892" s="26"/>
    </row>
    <row r="893" spans="1:6" ht="15">
      <c r="A893" s="26"/>
      <c r="B893" s="26"/>
      <c r="C893" s="26"/>
      <c r="D893" s="26"/>
      <c r="E893" s="26"/>
      <c r="F893" s="26"/>
    </row>
    <row r="894" spans="1:6" ht="15">
      <c r="A894" s="26" t="s">
        <v>39</v>
      </c>
      <c r="B894" s="26"/>
      <c r="C894" s="26"/>
      <c r="D894" s="26"/>
      <c r="E894" s="26"/>
      <c r="F894" s="26"/>
    </row>
    <row r="895" spans="1:6" ht="15">
      <c r="A895" s="27" t="s">
        <v>40</v>
      </c>
      <c r="B895" s="27" t="s">
        <v>38</v>
      </c>
      <c r="C895" s="129" t="s">
        <v>34</v>
      </c>
      <c r="D895" s="129"/>
      <c r="E895" s="129"/>
      <c r="F895" s="26"/>
    </row>
    <row r="896" spans="1:6" ht="15">
      <c r="A896" s="30"/>
      <c r="B896" s="30"/>
      <c r="C896" s="130"/>
      <c r="D896" s="130"/>
      <c r="E896" s="130"/>
      <c r="F896" s="26"/>
    </row>
    <row r="897" spans="1:6" ht="15">
      <c r="A897" s="26"/>
      <c r="B897" s="26"/>
      <c r="C897" s="26"/>
      <c r="D897" s="26"/>
      <c r="E897" s="26"/>
      <c r="F897" s="26"/>
    </row>
    <row r="898" spans="1:6" ht="15">
      <c r="A898" s="26" t="s">
        <v>41</v>
      </c>
      <c r="B898" s="26"/>
      <c r="C898" s="26"/>
      <c r="D898" s="26"/>
      <c r="E898" s="26"/>
      <c r="F898" s="26"/>
    </row>
    <row r="899" spans="1:6" ht="45">
      <c r="A899" s="27" t="s">
        <v>31</v>
      </c>
      <c r="B899" s="27" t="s">
        <v>42</v>
      </c>
      <c r="C899" s="27" t="s">
        <v>43</v>
      </c>
      <c r="D899" s="128" t="s">
        <v>34</v>
      </c>
      <c r="E899" s="128"/>
      <c r="F899" s="26"/>
    </row>
    <row r="900" spans="1:6" ht="15">
      <c r="A900" s="30">
        <v>1</v>
      </c>
      <c r="B900" s="30"/>
      <c r="C900" s="27"/>
      <c r="D900" s="128"/>
      <c r="E900" s="128"/>
      <c r="F900" s="26"/>
    </row>
    <row r="901" spans="1:6" ht="15">
      <c r="A901" s="30">
        <v>2</v>
      </c>
      <c r="B901" s="30"/>
      <c r="C901" s="27"/>
      <c r="D901" s="128"/>
      <c r="E901" s="128"/>
      <c r="F901" s="26"/>
    </row>
    <row r="902" spans="1:6" ht="15">
      <c r="A902" s="30">
        <v>3</v>
      </c>
      <c r="B902" s="30"/>
      <c r="C902" s="27"/>
      <c r="D902" s="128"/>
      <c r="E902" s="128"/>
      <c r="F902" s="26"/>
    </row>
    <row r="903" spans="1:6" ht="15">
      <c r="A903" s="30">
        <v>4</v>
      </c>
      <c r="B903" s="30"/>
      <c r="C903" s="27"/>
      <c r="D903" s="128"/>
      <c r="E903" s="128"/>
      <c r="F903" s="26"/>
    </row>
    <row r="904" spans="1:6" ht="15">
      <c r="A904" s="30">
        <v>5</v>
      </c>
      <c r="B904" s="30"/>
      <c r="C904" s="27"/>
      <c r="D904" s="128"/>
      <c r="E904" s="128"/>
      <c r="F904" s="26"/>
    </row>
    <row r="905" spans="1:6" ht="15">
      <c r="A905" s="30">
        <v>6</v>
      </c>
      <c r="B905" s="30"/>
      <c r="C905" s="27"/>
      <c r="D905" s="128"/>
      <c r="E905" s="128"/>
      <c r="F905" s="26"/>
    </row>
    <row r="906" spans="1:6" ht="15">
      <c r="A906" s="26"/>
      <c r="B906" s="26"/>
      <c r="C906" s="26"/>
      <c r="D906" s="26"/>
      <c r="E906" s="26"/>
      <c r="F906" s="26"/>
    </row>
    <row r="907" spans="1:6" ht="15">
      <c r="A907" s="32" t="s">
        <v>44</v>
      </c>
      <c r="F907" s="26"/>
    </row>
    <row r="908" spans="1:6">
      <c r="A908" s="32" t="s">
        <v>17</v>
      </c>
    </row>
    <row r="909" spans="1:6">
      <c r="A909" s="33" t="s">
        <v>45</v>
      </c>
    </row>
    <row r="911" spans="1:6">
      <c r="A911" s="25" t="s">
        <v>46</v>
      </c>
    </row>
    <row r="912" spans="1:6">
      <c r="A912" s="25" t="s">
        <v>47</v>
      </c>
    </row>
    <row r="913" spans="1:15" ht="30" customHeight="1">
      <c r="A913" s="131" t="s">
        <v>26</v>
      </c>
      <c r="B913" s="131"/>
      <c r="C913" s="131"/>
      <c r="D913" s="131"/>
      <c r="E913" s="131"/>
      <c r="F913" s="24"/>
      <c r="O913" s="25">
        <v>25</v>
      </c>
    </row>
    <row r="914" spans="1:15" ht="15">
      <c r="A914" s="24" t="s">
        <v>27</v>
      </c>
      <c r="B914" s="24"/>
      <c r="C914" s="24"/>
      <c r="D914" s="24"/>
      <c r="E914" s="24"/>
      <c r="F914" s="26"/>
      <c r="I914" s="26" t="s">
        <v>28</v>
      </c>
    </row>
    <row r="915" spans="1:15" ht="30" customHeight="1">
      <c r="A915" s="132" t="s">
        <v>8</v>
      </c>
      <c r="B915" s="133"/>
      <c r="C915" s="27" t="s">
        <v>9</v>
      </c>
      <c r="D915" s="56" t="s">
        <v>29</v>
      </c>
      <c r="E915" s="56" t="s">
        <v>52</v>
      </c>
      <c r="F915" s="26"/>
    </row>
    <row r="916" spans="1:15" ht="15.75">
      <c r="A916" s="136">
        <f>'GPS точки Заріччя'!K32</f>
        <v>0</v>
      </c>
      <c r="B916" s="137"/>
      <c r="C916" s="28" t="str">
        <f>'GPS точки Заріччя'!$L$2</f>
        <v>88-5(44)</v>
      </c>
      <c r="D916" s="29">
        <f>'GPS точки Заріччя'!L32</f>
        <v>0</v>
      </c>
      <c r="E916" s="57">
        <f>'GPS точки Заріччя'!R32</f>
        <v>0</v>
      </c>
      <c r="F916" s="26"/>
    </row>
    <row r="917" spans="1:15" ht="15">
      <c r="A917" s="24"/>
      <c r="B917" s="24"/>
      <c r="C917" s="24"/>
      <c r="D917" s="24"/>
      <c r="E917" s="24"/>
      <c r="F917" s="26"/>
    </row>
    <row r="918" spans="1:15" ht="15">
      <c r="A918" s="26" t="s">
        <v>30</v>
      </c>
      <c r="B918" s="26"/>
      <c r="C918" s="26"/>
      <c r="D918" s="26"/>
      <c r="E918" s="26"/>
      <c r="F918" s="26"/>
    </row>
    <row r="919" spans="1:15" ht="45">
      <c r="A919" s="27" t="s">
        <v>31</v>
      </c>
      <c r="B919" s="27" t="s">
        <v>32</v>
      </c>
      <c r="C919" s="27" t="s">
        <v>33</v>
      </c>
      <c r="D919" s="128" t="s">
        <v>34</v>
      </c>
      <c r="E919" s="128"/>
      <c r="F919" s="26"/>
    </row>
    <row r="920" spans="1:15" ht="15">
      <c r="A920" s="30">
        <v>1</v>
      </c>
      <c r="B920" s="30"/>
      <c r="C920" s="30"/>
      <c r="D920" s="128"/>
      <c r="E920" s="128"/>
      <c r="F920" s="26"/>
    </row>
    <row r="921" spans="1:15" ht="15">
      <c r="A921" s="30">
        <v>2</v>
      </c>
      <c r="B921" s="30"/>
      <c r="C921" s="30"/>
      <c r="D921" s="130"/>
      <c r="E921" s="130"/>
      <c r="F921" s="26"/>
    </row>
    <row r="922" spans="1:15" ht="15">
      <c r="A922" s="30">
        <v>3</v>
      </c>
      <c r="B922" s="30"/>
      <c r="C922" s="30"/>
      <c r="D922" s="130"/>
      <c r="E922" s="130"/>
      <c r="F922" s="26"/>
    </row>
    <row r="923" spans="1:15" ht="15">
      <c r="A923" s="30">
        <v>4</v>
      </c>
      <c r="B923" s="30"/>
      <c r="C923" s="30"/>
      <c r="D923" s="130"/>
      <c r="E923" s="130"/>
      <c r="F923" s="26"/>
    </row>
    <row r="924" spans="1:15" ht="15">
      <c r="A924" s="30">
        <v>5</v>
      </c>
      <c r="B924" s="30"/>
      <c r="C924" s="30"/>
      <c r="D924" s="130"/>
      <c r="E924" s="130"/>
      <c r="F924" s="26"/>
    </row>
    <row r="925" spans="1:15" ht="15">
      <c r="A925" s="30">
        <v>6</v>
      </c>
      <c r="B925" s="30"/>
      <c r="C925" s="30"/>
      <c r="D925" s="130"/>
      <c r="E925" s="130"/>
      <c r="F925" s="26"/>
    </row>
    <row r="926" spans="1:15" ht="15">
      <c r="A926" s="26" t="s">
        <v>35</v>
      </c>
      <c r="B926" s="26"/>
      <c r="C926" s="31"/>
      <c r="D926" s="31"/>
      <c r="E926" s="26"/>
      <c r="F926" s="26"/>
    </row>
    <row r="927" spans="1:15" ht="15">
      <c r="A927" s="26"/>
      <c r="B927" s="26"/>
      <c r="C927" s="26"/>
      <c r="D927" s="26"/>
      <c r="E927" s="26"/>
      <c r="F927" s="26"/>
    </row>
    <row r="928" spans="1:15" ht="15">
      <c r="A928" s="26" t="s">
        <v>36</v>
      </c>
      <c r="B928" s="26"/>
      <c r="C928" s="26"/>
      <c r="D928" s="26"/>
      <c r="E928" s="26"/>
      <c r="F928" s="26"/>
    </row>
    <row r="929" spans="1:6" ht="15">
      <c r="A929" s="27" t="s">
        <v>37</v>
      </c>
      <c r="B929" s="27" t="s">
        <v>38</v>
      </c>
      <c r="C929" s="129" t="s">
        <v>34</v>
      </c>
      <c r="D929" s="129"/>
      <c r="E929" s="129"/>
      <c r="F929" s="26"/>
    </row>
    <row r="930" spans="1:6" ht="15">
      <c r="A930" s="30"/>
      <c r="B930" s="30"/>
      <c r="C930" s="130"/>
      <c r="D930" s="130"/>
      <c r="E930" s="130"/>
      <c r="F930" s="26"/>
    </row>
    <row r="931" spans="1:6" ht="15">
      <c r="A931" s="26"/>
      <c r="B931" s="26"/>
      <c r="C931" s="26"/>
      <c r="D931" s="26"/>
      <c r="E931" s="26"/>
      <c r="F931" s="26"/>
    </row>
    <row r="932" spans="1:6" ht="15">
      <c r="A932" s="26" t="s">
        <v>39</v>
      </c>
      <c r="B932" s="26"/>
      <c r="C932" s="26"/>
      <c r="D932" s="26"/>
      <c r="E932" s="26"/>
      <c r="F932" s="26"/>
    </row>
    <row r="933" spans="1:6" ht="15">
      <c r="A933" s="27" t="s">
        <v>40</v>
      </c>
      <c r="B933" s="27" t="s">
        <v>38</v>
      </c>
      <c r="C933" s="129" t="s">
        <v>34</v>
      </c>
      <c r="D933" s="129"/>
      <c r="E933" s="129"/>
      <c r="F933" s="26"/>
    </row>
    <row r="934" spans="1:6" ht="15">
      <c r="A934" s="30"/>
      <c r="B934" s="30"/>
      <c r="C934" s="130"/>
      <c r="D934" s="130"/>
      <c r="E934" s="130"/>
      <c r="F934" s="26"/>
    </row>
    <row r="935" spans="1:6" ht="15">
      <c r="A935" s="26"/>
      <c r="B935" s="26"/>
      <c r="C935" s="26"/>
      <c r="D935" s="26"/>
      <c r="E935" s="26"/>
      <c r="F935" s="26"/>
    </row>
    <row r="936" spans="1:6" ht="15">
      <c r="A936" s="26" t="s">
        <v>41</v>
      </c>
      <c r="B936" s="26"/>
      <c r="C936" s="26"/>
      <c r="D936" s="26"/>
      <c r="E936" s="26"/>
      <c r="F936" s="26"/>
    </row>
    <row r="937" spans="1:6" ht="45">
      <c r="A937" s="27" t="s">
        <v>31</v>
      </c>
      <c r="B937" s="27" t="s">
        <v>42</v>
      </c>
      <c r="C937" s="27" t="s">
        <v>43</v>
      </c>
      <c r="D937" s="128" t="s">
        <v>34</v>
      </c>
      <c r="E937" s="128"/>
      <c r="F937" s="26"/>
    </row>
    <row r="938" spans="1:6" ht="15">
      <c r="A938" s="30">
        <v>1</v>
      </c>
      <c r="B938" s="30"/>
      <c r="C938" s="27"/>
      <c r="D938" s="128"/>
      <c r="E938" s="128"/>
      <c r="F938" s="26"/>
    </row>
    <row r="939" spans="1:6" ht="15">
      <c r="A939" s="30">
        <v>2</v>
      </c>
      <c r="B939" s="30"/>
      <c r="C939" s="27"/>
      <c r="D939" s="128"/>
      <c r="E939" s="128"/>
      <c r="F939" s="26"/>
    </row>
    <row r="940" spans="1:6" ht="15">
      <c r="A940" s="30">
        <v>3</v>
      </c>
      <c r="B940" s="30"/>
      <c r="C940" s="27"/>
      <c r="D940" s="128"/>
      <c r="E940" s="128"/>
      <c r="F940" s="26"/>
    </row>
    <row r="941" spans="1:6" ht="15">
      <c r="A941" s="30">
        <v>4</v>
      </c>
      <c r="B941" s="30"/>
      <c r="C941" s="27"/>
      <c r="D941" s="128"/>
      <c r="E941" s="128"/>
      <c r="F941" s="26"/>
    </row>
    <row r="942" spans="1:6" ht="15">
      <c r="A942" s="30">
        <v>5</v>
      </c>
      <c r="B942" s="30"/>
      <c r="C942" s="27"/>
      <c r="D942" s="128"/>
      <c r="E942" s="128"/>
      <c r="F942" s="26"/>
    </row>
    <row r="943" spans="1:6" ht="15">
      <c r="A943" s="30">
        <v>6</v>
      </c>
      <c r="B943" s="30"/>
      <c r="C943" s="27"/>
      <c r="D943" s="128"/>
      <c r="E943" s="128"/>
      <c r="F943" s="26"/>
    </row>
    <row r="944" spans="1:6" ht="15">
      <c r="A944" s="26"/>
      <c r="B944" s="26"/>
      <c r="C944" s="26"/>
      <c r="D944" s="26"/>
      <c r="E944" s="26"/>
      <c r="F944" s="26"/>
    </row>
    <row r="945" spans="1:15" ht="15">
      <c r="A945" s="32" t="s">
        <v>44</v>
      </c>
      <c r="F945" s="26"/>
    </row>
    <row r="946" spans="1:15">
      <c r="A946" s="32" t="s">
        <v>17</v>
      </c>
    </row>
    <row r="947" spans="1:15">
      <c r="A947" s="33" t="s">
        <v>45</v>
      </c>
    </row>
    <row r="949" spans="1:15">
      <c r="A949" s="25" t="s">
        <v>46</v>
      </c>
    </row>
    <row r="950" spans="1:15">
      <c r="A950" s="25" t="s">
        <v>47</v>
      </c>
    </row>
    <row r="951" spans="1:15" ht="30" customHeight="1">
      <c r="A951" s="131" t="s">
        <v>26</v>
      </c>
      <c r="B951" s="131"/>
      <c r="C951" s="131"/>
      <c r="D951" s="131"/>
      <c r="E951" s="131"/>
      <c r="F951" s="24"/>
      <c r="O951" s="25">
        <v>26</v>
      </c>
    </row>
    <row r="952" spans="1:15" ht="15">
      <c r="A952" s="24" t="s">
        <v>27</v>
      </c>
      <c r="B952" s="24"/>
      <c r="C952" s="24"/>
      <c r="D952" s="24"/>
      <c r="E952" s="24"/>
      <c r="F952" s="26"/>
      <c r="I952" s="26" t="s">
        <v>28</v>
      </c>
    </row>
    <row r="953" spans="1:15" ht="30" customHeight="1">
      <c r="A953" s="132" t="s">
        <v>8</v>
      </c>
      <c r="B953" s="133"/>
      <c r="C953" s="27" t="s">
        <v>9</v>
      </c>
      <c r="D953" s="56" t="s">
        <v>29</v>
      </c>
      <c r="E953" s="56" t="s">
        <v>52</v>
      </c>
      <c r="F953" s="26"/>
    </row>
    <row r="954" spans="1:15" ht="15.75">
      <c r="A954" s="136">
        <f>'GPS точки Заріччя'!K33</f>
        <v>0</v>
      </c>
      <c r="B954" s="137"/>
      <c r="C954" s="28" t="str">
        <f>'GPS точки Заріччя'!$L$2</f>
        <v>88-5(44)</v>
      </c>
      <c r="D954" s="29">
        <f>'GPS точки Заріччя'!L33</f>
        <v>0</v>
      </c>
      <c r="E954" s="57">
        <f>'GPS точки Заріччя'!R33</f>
        <v>0</v>
      </c>
      <c r="F954" s="26"/>
    </row>
    <row r="955" spans="1:15" ht="15">
      <c r="A955" s="24"/>
      <c r="B955" s="24"/>
      <c r="C955" s="24"/>
      <c r="D955" s="24"/>
      <c r="E955" s="24"/>
      <c r="F955" s="26"/>
    </row>
    <row r="956" spans="1:15" ht="15">
      <c r="A956" s="26" t="s">
        <v>30</v>
      </c>
      <c r="B956" s="26"/>
      <c r="C956" s="26"/>
      <c r="D956" s="26"/>
      <c r="E956" s="26"/>
      <c r="F956" s="26"/>
    </row>
    <row r="957" spans="1:15" ht="45">
      <c r="A957" s="27" t="s">
        <v>31</v>
      </c>
      <c r="B957" s="27" t="s">
        <v>32</v>
      </c>
      <c r="C957" s="27" t="s">
        <v>33</v>
      </c>
      <c r="D957" s="128" t="s">
        <v>34</v>
      </c>
      <c r="E957" s="128"/>
      <c r="F957" s="26"/>
    </row>
    <row r="958" spans="1:15" ht="15">
      <c r="A958" s="30">
        <v>1</v>
      </c>
      <c r="B958" s="30"/>
      <c r="C958" s="30"/>
      <c r="D958" s="128"/>
      <c r="E958" s="128"/>
      <c r="F958" s="26"/>
    </row>
    <row r="959" spans="1:15" ht="15">
      <c r="A959" s="30">
        <v>2</v>
      </c>
      <c r="B959" s="30"/>
      <c r="C959" s="30"/>
      <c r="D959" s="130"/>
      <c r="E959" s="130"/>
      <c r="F959" s="26"/>
    </row>
    <row r="960" spans="1:15" ht="15">
      <c r="A960" s="30">
        <v>3</v>
      </c>
      <c r="B960" s="30"/>
      <c r="C960" s="30"/>
      <c r="D960" s="130"/>
      <c r="E960" s="130"/>
      <c r="F960" s="26"/>
    </row>
    <row r="961" spans="1:6" ht="15">
      <c r="A961" s="30">
        <v>4</v>
      </c>
      <c r="B961" s="30"/>
      <c r="C961" s="30"/>
      <c r="D961" s="130"/>
      <c r="E961" s="130"/>
      <c r="F961" s="26"/>
    </row>
    <row r="962" spans="1:6" ht="15">
      <c r="A962" s="30">
        <v>5</v>
      </c>
      <c r="B962" s="30"/>
      <c r="C962" s="30"/>
      <c r="D962" s="130"/>
      <c r="E962" s="130"/>
      <c r="F962" s="26"/>
    </row>
    <row r="963" spans="1:6" ht="15">
      <c r="A963" s="30">
        <v>6</v>
      </c>
      <c r="B963" s="30"/>
      <c r="C963" s="30"/>
      <c r="D963" s="130"/>
      <c r="E963" s="130"/>
      <c r="F963" s="26"/>
    </row>
    <row r="964" spans="1:6" ht="15">
      <c r="A964" s="26" t="s">
        <v>35</v>
      </c>
      <c r="B964" s="26"/>
      <c r="C964" s="31"/>
      <c r="D964" s="31"/>
      <c r="E964" s="26"/>
      <c r="F964" s="26"/>
    </row>
    <row r="965" spans="1:6" ht="15">
      <c r="A965" s="26"/>
      <c r="B965" s="26"/>
      <c r="C965" s="26"/>
      <c r="D965" s="26"/>
      <c r="E965" s="26"/>
      <c r="F965" s="26"/>
    </row>
    <row r="966" spans="1:6" ht="15">
      <c r="A966" s="26" t="s">
        <v>36</v>
      </c>
      <c r="B966" s="26"/>
      <c r="C966" s="26"/>
      <c r="D966" s="26"/>
      <c r="E966" s="26"/>
      <c r="F966" s="26"/>
    </row>
    <row r="967" spans="1:6" ht="15">
      <c r="A967" s="27" t="s">
        <v>37</v>
      </c>
      <c r="B967" s="27" t="s">
        <v>38</v>
      </c>
      <c r="C967" s="129" t="s">
        <v>34</v>
      </c>
      <c r="D967" s="129"/>
      <c r="E967" s="129"/>
      <c r="F967" s="26"/>
    </row>
    <row r="968" spans="1:6" ht="15">
      <c r="A968" s="30"/>
      <c r="B968" s="30"/>
      <c r="C968" s="130"/>
      <c r="D968" s="130"/>
      <c r="E968" s="130"/>
      <c r="F968" s="26"/>
    </row>
    <row r="969" spans="1:6" ht="15">
      <c r="A969" s="26"/>
      <c r="B969" s="26"/>
      <c r="C969" s="26"/>
      <c r="D969" s="26"/>
      <c r="E969" s="26"/>
      <c r="F969" s="26"/>
    </row>
    <row r="970" spans="1:6" ht="15">
      <c r="A970" s="26" t="s">
        <v>39</v>
      </c>
      <c r="B970" s="26"/>
      <c r="C970" s="26"/>
      <c r="D970" s="26"/>
      <c r="E970" s="26"/>
      <c r="F970" s="26"/>
    </row>
    <row r="971" spans="1:6" ht="15">
      <c r="A971" s="27" t="s">
        <v>40</v>
      </c>
      <c r="B971" s="27" t="s">
        <v>38</v>
      </c>
      <c r="C971" s="129" t="s">
        <v>34</v>
      </c>
      <c r="D971" s="129"/>
      <c r="E971" s="129"/>
      <c r="F971" s="26"/>
    </row>
    <row r="972" spans="1:6" ht="15">
      <c r="A972" s="30"/>
      <c r="B972" s="30"/>
      <c r="C972" s="130"/>
      <c r="D972" s="130"/>
      <c r="E972" s="130"/>
      <c r="F972" s="26"/>
    </row>
    <row r="973" spans="1:6" ht="15">
      <c r="A973" s="26"/>
      <c r="B973" s="26"/>
      <c r="C973" s="26"/>
      <c r="D973" s="26"/>
      <c r="E973" s="26"/>
      <c r="F973" s="26"/>
    </row>
    <row r="974" spans="1:6" ht="15">
      <c r="A974" s="26" t="s">
        <v>41</v>
      </c>
      <c r="B974" s="26"/>
      <c r="C974" s="26"/>
      <c r="D974" s="26"/>
      <c r="E974" s="26"/>
      <c r="F974" s="26"/>
    </row>
    <row r="975" spans="1:6" ht="45">
      <c r="A975" s="27" t="s">
        <v>31</v>
      </c>
      <c r="B975" s="27" t="s">
        <v>42</v>
      </c>
      <c r="C975" s="27" t="s">
        <v>43</v>
      </c>
      <c r="D975" s="128" t="s">
        <v>34</v>
      </c>
      <c r="E975" s="128"/>
      <c r="F975" s="26"/>
    </row>
    <row r="976" spans="1:6" ht="15">
      <c r="A976" s="30">
        <v>1</v>
      </c>
      <c r="B976" s="30"/>
      <c r="C976" s="27"/>
      <c r="D976" s="128"/>
      <c r="E976" s="128"/>
      <c r="F976" s="26"/>
    </row>
    <row r="977" spans="1:15" ht="15">
      <c r="A977" s="30">
        <v>2</v>
      </c>
      <c r="B977" s="30"/>
      <c r="C977" s="27"/>
      <c r="D977" s="128"/>
      <c r="E977" s="128"/>
      <c r="F977" s="26"/>
    </row>
    <row r="978" spans="1:15" ht="15">
      <c r="A978" s="30">
        <v>3</v>
      </c>
      <c r="B978" s="30"/>
      <c r="C978" s="27"/>
      <c r="D978" s="128"/>
      <c r="E978" s="128"/>
      <c r="F978" s="26"/>
    </row>
    <row r="979" spans="1:15" ht="15">
      <c r="A979" s="30">
        <v>4</v>
      </c>
      <c r="B979" s="30"/>
      <c r="C979" s="27"/>
      <c r="D979" s="128"/>
      <c r="E979" s="128"/>
      <c r="F979" s="26"/>
    </row>
    <row r="980" spans="1:15" ht="15">
      <c r="A980" s="30">
        <v>5</v>
      </c>
      <c r="B980" s="30"/>
      <c r="C980" s="27"/>
      <c r="D980" s="128"/>
      <c r="E980" s="128"/>
      <c r="F980" s="26"/>
    </row>
    <row r="981" spans="1:15" ht="15">
      <c r="A981" s="30">
        <v>6</v>
      </c>
      <c r="B981" s="30"/>
      <c r="C981" s="27"/>
      <c r="D981" s="128"/>
      <c r="E981" s="128"/>
      <c r="F981" s="26"/>
    </row>
    <row r="982" spans="1:15" ht="15">
      <c r="A982" s="26"/>
      <c r="B982" s="26"/>
      <c r="C982" s="26"/>
      <c r="D982" s="26"/>
      <c r="E982" s="26"/>
      <c r="F982" s="26"/>
    </row>
    <row r="983" spans="1:15" ht="15">
      <c r="A983" s="32" t="s">
        <v>44</v>
      </c>
      <c r="F983" s="26"/>
    </row>
    <row r="984" spans="1:15">
      <c r="A984" s="32" t="s">
        <v>17</v>
      </c>
    </row>
    <row r="985" spans="1:15">
      <c r="A985" s="33" t="s">
        <v>45</v>
      </c>
    </row>
    <row r="987" spans="1:15">
      <c r="A987" s="25" t="s">
        <v>46</v>
      </c>
    </row>
    <row r="988" spans="1:15">
      <c r="A988" s="25" t="s">
        <v>47</v>
      </c>
    </row>
    <row r="989" spans="1:15" ht="30" customHeight="1">
      <c r="A989" s="131" t="s">
        <v>26</v>
      </c>
      <c r="B989" s="131"/>
      <c r="C989" s="131"/>
      <c r="D989" s="131"/>
      <c r="E989" s="131"/>
      <c r="F989" s="24"/>
      <c r="O989" s="25">
        <v>27</v>
      </c>
    </row>
    <row r="990" spans="1:15" ht="15">
      <c r="A990" s="24" t="s">
        <v>27</v>
      </c>
      <c r="B990" s="24"/>
      <c r="C990" s="24"/>
      <c r="D990" s="24"/>
      <c r="E990" s="24"/>
      <c r="F990" s="26"/>
      <c r="I990" s="26" t="s">
        <v>28</v>
      </c>
    </row>
    <row r="991" spans="1:15" ht="30" customHeight="1">
      <c r="A991" s="132" t="s">
        <v>8</v>
      </c>
      <c r="B991" s="133"/>
      <c r="C991" s="27" t="s">
        <v>9</v>
      </c>
      <c r="D991" s="56" t="s">
        <v>29</v>
      </c>
      <c r="E991" s="56" t="s">
        <v>52</v>
      </c>
      <c r="F991" s="26"/>
    </row>
    <row r="992" spans="1:15" ht="15.75">
      <c r="A992" s="136">
        <f>'GPS точки Заріччя'!K34</f>
        <v>0</v>
      </c>
      <c r="B992" s="137"/>
      <c r="C992" s="28" t="str">
        <f>'GPS точки Заріччя'!$L$2</f>
        <v>88-5(44)</v>
      </c>
      <c r="D992" s="29">
        <f>'GPS точки Заріччя'!L34</f>
        <v>0</v>
      </c>
      <c r="E992" s="57">
        <f>'GPS точки Заріччя'!R34</f>
        <v>0</v>
      </c>
      <c r="F992" s="26"/>
    </row>
    <row r="993" spans="1:6" ht="15">
      <c r="A993" s="24"/>
      <c r="B993" s="24"/>
      <c r="C993" s="24"/>
      <c r="D993" s="24"/>
      <c r="E993" s="24"/>
      <c r="F993" s="26"/>
    </row>
    <row r="994" spans="1:6" ht="15">
      <c r="A994" s="26" t="s">
        <v>30</v>
      </c>
      <c r="B994" s="26"/>
      <c r="C994" s="26"/>
      <c r="D994" s="26"/>
      <c r="E994" s="26"/>
      <c r="F994" s="26"/>
    </row>
    <row r="995" spans="1:6" ht="45">
      <c r="A995" s="27" t="s">
        <v>31</v>
      </c>
      <c r="B995" s="27" t="s">
        <v>32</v>
      </c>
      <c r="C995" s="27" t="s">
        <v>33</v>
      </c>
      <c r="D995" s="128" t="s">
        <v>34</v>
      </c>
      <c r="E995" s="128"/>
      <c r="F995" s="26"/>
    </row>
    <row r="996" spans="1:6" ht="15">
      <c r="A996" s="30">
        <v>1</v>
      </c>
      <c r="B996" s="30"/>
      <c r="C996" s="30"/>
      <c r="D996" s="128"/>
      <c r="E996" s="128"/>
      <c r="F996" s="26"/>
    </row>
    <row r="997" spans="1:6" ht="15">
      <c r="A997" s="30">
        <v>2</v>
      </c>
      <c r="B997" s="30"/>
      <c r="C997" s="30"/>
      <c r="D997" s="130"/>
      <c r="E997" s="130"/>
      <c r="F997" s="26"/>
    </row>
    <row r="998" spans="1:6" ht="15">
      <c r="A998" s="30">
        <v>3</v>
      </c>
      <c r="B998" s="30"/>
      <c r="C998" s="30"/>
      <c r="D998" s="130"/>
      <c r="E998" s="130"/>
      <c r="F998" s="26"/>
    </row>
    <row r="999" spans="1:6" ht="15">
      <c r="A999" s="30">
        <v>4</v>
      </c>
      <c r="B999" s="30"/>
      <c r="C999" s="30"/>
      <c r="D999" s="130"/>
      <c r="E999" s="130"/>
      <c r="F999" s="26"/>
    </row>
    <row r="1000" spans="1:6" ht="15">
      <c r="A1000" s="30">
        <v>5</v>
      </c>
      <c r="B1000" s="30"/>
      <c r="C1000" s="30"/>
      <c r="D1000" s="130"/>
      <c r="E1000" s="130"/>
      <c r="F1000" s="26"/>
    </row>
    <row r="1001" spans="1:6" ht="15">
      <c r="A1001" s="30">
        <v>6</v>
      </c>
      <c r="B1001" s="30"/>
      <c r="C1001" s="30"/>
      <c r="D1001" s="130"/>
      <c r="E1001" s="130"/>
      <c r="F1001" s="26"/>
    </row>
    <row r="1002" spans="1:6" ht="15">
      <c r="A1002" s="26" t="s">
        <v>35</v>
      </c>
      <c r="B1002" s="26"/>
      <c r="C1002" s="31"/>
      <c r="D1002" s="31"/>
      <c r="E1002" s="26"/>
      <c r="F1002" s="26"/>
    </row>
    <row r="1003" spans="1:6" ht="15">
      <c r="A1003" s="26"/>
      <c r="B1003" s="26"/>
      <c r="C1003" s="26"/>
      <c r="D1003" s="26"/>
      <c r="E1003" s="26"/>
      <c r="F1003" s="26"/>
    </row>
    <row r="1004" spans="1:6" ht="15">
      <c r="A1004" s="26" t="s">
        <v>36</v>
      </c>
      <c r="B1004" s="26"/>
      <c r="C1004" s="26"/>
      <c r="D1004" s="26"/>
      <c r="E1004" s="26"/>
      <c r="F1004" s="26"/>
    </row>
    <row r="1005" spans="1:6" ht="15">
      <c r="A1005" s="27" t="s">
        <v>37</v>
      </c>
      <c r="B1005" s="27" t="s">
        <v>38</v>
      </c>
      <c r="C1005" s="129" t="s">
        <v>34</v>
      </c>
      <c r="D1005" s="129"/>
      <c r="E1005" s="129"/>
      <c r="F1005" s="26"/>
    </row>
    <row r="1006" spans="1:6" ht="15">
      <c r="A1006" s="30"/>
      <c r="B1006" s="30"/>
      <c r="C1006" s="130"/>
      <c r="D1006" s="130"/>
      <c r="E1006" s="130"/>
      <c r="F1006" s="26"/>
    </row>
    <row r="1007" spans="1:6" ht="15">
      <c r="A1007" s="26"/>
      <c r="B1007" s="26"/>
      <c r="C1007" s="26"/>
      <c r="D1007" s="26"/>
      <c r="E1007" s="26"/>
      <c r="F1007" s="26"/>
    </row>
    <row r="1008" spans="1:6" ht="15">
      <c r="A1008" s="26" t="s">
        <v>39</v>
      </c>
      <c r="B1008" s="26"/>
      <c r="C1008" s="26"/>
      <c r="D1008" s="26"/>
      <c r="E1008" s="26"/>
      <c r="F1008" s="26"/>
    </row>
    <row r="1009" spans="1:6" ht="15">
      <c r="A1009" s="27" t="s">
        <v>40</v>
      </c>
      <c r="B1009" s="27" t="s">
        <v>38</v>
      </c>
      <c r="C1009" s="129" t="s">
        <v>34</v>
      </c>
      <c r="D1009" s="129"/>
      <c r="E1009" s="129"/>
      <c r="F1009" s="26"/>
    </row>
    <row r="1010" spans="1:6" ht="15">
      <c r="A1010" s="30"/>
      <c r="B1010" s="30"/>
      <c r="C1010" s="130"/>
      <c r="D1010" s="130"/>
      <c r="E1010" s="130"/>
      <c r="F1010" s="26"/>
    </row>
    <row r="1011" spans="1:6" ht="15">
      <c r="A1011" s="26"/>
      <c r="B1011" s="26"/>
      <c r="C1011" s="26"/>
      <c r="D1011" s="26"/>
      <c r="E1011" s="26"/>
      <c r="F1011" s="26"/>
    </row>
    <row r="1012" spans="1:6" ht="15">
      <c r="A1012" s="26" t="s">
        <v>41</v>
      </c>
      <c r="B1012" s="26"/>
      <c r="C1012" s="26"/>
      <c r="D1012" s="26"/>
      <c r="E1012" s="26"/>
      <c r="F1012" s="26"/>
    </row>
    <row r="1013" spans="1:6" ht="45">
      <c r="A1013" s="27" t="s">
        <v>31</v>
      </c>
      <c r="B1013" s="27" t="s">
        <v>42</v>
      </c>
      <c r="C1013" s="27" t="s">
        <v>43</v>
      </c>
      <c r="D1013" s="128" t="s">
        <v>34</v>
      </c>
      <c r="E1013" s="128"/>
      <c r="F1013" s="26"/>
    </row>
    <row r="1014" spans="1:6" ht="15">
      <c r="A1014" s="30">
        <v>1</v>
      </c>
      <c r="B1014" s="30"/>
      <c r="C1014" s="27"/>
      <c r="D1014" s="128"/>
      <c r="E1014" s="128"/>
      <c r="F1014" s="26"/>
    </row>
    <row r="1015" spans="1:6" ht="15">
      <c r="A1015" s="30">
        <v>2</v>
      </c>
      <c r="B1015" s="30"/>
      <c r="C1015" s="27"/>
      <c r="D1015" s="128"/>
      <c r="E1015" s="128"/>
      <c r="F1015" s="26"/>
    </row>
    <row r="1016" spans="1:6" ht="15">
      <c r="A1016" s="30">
        <v>3</v>
      </c>
      <c r="B1016" s="30"/>
      <c r="C1016" s="27"/>
      <c r="D1016" s="128"/>
      <c r="E1016" s="128"/>
      <c r="F1016" s="26"/>
    </row>
    <row r="1017" spans="1:6" ht="15">
      <c r="A1017" s="30">
        <v>4</v>
      </c>
      <c r="B1017" s="30"/>
      <c r="C1017" s="27"/>
      <c r="D1017" s="128"/>
      <c r="E1017" s="128"/>
      <c r="F1017" s="26"/>
    </row>
    <row r="1018" spans="1:6" ht="15">
      <c r="A1018" s="30">
        <v>5</v>
      </c>
      <c r="B1018" s="30"/>
      <c r="C1018" s="27"/>
      <c r="D1018" s="128"/>
      <c r="E1018" s="128"/>
      <c r="F1018" s="26"/>
    </row>
    <row r="1019" spans="1:6" ht="15">
      <c r="A1019" s="30">
        <v>6</v>
      </c>
      <c r="B1019" s="30"/>
      <c r="C1019" s="27"/>
      <c r="D1019" s="128"/>
      <c r="E1019" s="128"/>
      <c r="F1019" s="26"/>
    </row>
    <row r="1020" spans="1:6" ht="15">
      <c r="A1020" s="26"/>
      <c r="B1020" s="26"/>
      <c r="C1020" s="26"/>
      <c r="D1020" s="26"/>
      <c r="E1020" s="26"/>
      <c r="F1020" s="26"/>
    </row>
    <row r="1021" spans="1:6" ht="15">
      <c r="A1021" s="32" t="s">
        <v>44</v>
      </c>
      <c r="F1021" s="26"/>
    </row>
    <row r="1022" spans="1:6">
      <c r="A1022" s="32" t="s">
        <v>17</v>
      </c>
    </row>
    <row r="1023" spans="1:6">
      <c r="A1023" s="33" t="s">
        <v>45</v>
      </c>
    </row>
    <row r="1025" spans="1:15">
      <c r="A1025" s="25" t="s">
        <v>46</v>
      </c>
    </row>
    <row r="1026" spans="1:15">
      <c r="A1026" s="25" t="s">
        <v>47</v>
      </c>
    </row>
    <row r="1027" spans="1:15" ht="30" customHeight="1">
      <c r="A1027" s="131" t="s">
        <v>26</v>
      </c>
      <c r="B1027" s="131"/>
      <c r="C1027" s="131"/>
      <c r="D1027" s="131"/>
      <c r="E1027" s="131"/>
      <c r="F1027" s="24"/>
      <c r="O1027" s="25">
        <v>28</v>
      </c>
    </row>
    <row r="1028" spans="1:15" ht="15">
      <c r="A1028" s="24" t="s">
        <v>27</v>
      </c>
      <c r="B1028" s="24"/>
      <c r="C1028" s="24"/>
      <c r="D1028" s="24"/>
      <c r="E1028" s="24"/>
      <c r="F1028" s="26"/>
      <c r="I1028" s="26" t="s">
        <v>28</v>
      </c>
    </row>
    <row r="1029" spans="1:15" ht="30" customHeight="1">
      <c r="A1029" s="132" t="s">
        <v>8</v>
      </c>
      <c r="B1029" s="133"/>
      <c r="C1029" s="27" t="s">
        <v>9</v>
      </c>
      <c r="D1029" s="56" t="s">
        <v>29</v>
      </c>
      <c r="E1029" s="56" t="s">
        <v>52</v>
      </c>
      <c r="F1029" s="26"/>
    </row>
    <row r="1030" spans="1:15" ht="15.75">
      <c r="A1030" s="136">
        <f>'GPS точки Заріччя'!K35</f>
        <v>0</v>
      </c>
      <c r="B1030" s="137"/>
      <c r="C1030" s="28" t="str">
        <f>'GPS точки Заріччя'!$L$2</f>
        <v>88-5(44)</v>
      </c>
      <c r="D1030" s="29">
        <f>'GPS точки Заріччя'!L35</f>
        <v>0</v>
      </c>
      <c r="E1030" s="57">
        <f>'GPS точки Заріччя'!R35</f>
        <v>0</v>
      </c>
      <c r="F1030" s="26"/>
    </row>
    <row r="1031" spans="1:15" ht="15">
      <c r="A1031" s="24"/>
      <c r="B1031" s="24"/>
      <c r="C1031" s="24"/>
      <c r="D1031" s="24"/>
      <c r="E1031" s="24"/>
      <c r="F1031" s="26"/>
    </row>
    <row r="1032" spans="1:15" ht="15">
      <c r="A1032" s="26" t="s">
        <v>30</v>
      </c>
      <c r="B1032" s="26"/>
      <c r="C1032" s="26"/>
      <c r="D1032" s="26"/>
      <c r="E1032" s="26"/>
      <c r="F1032" s="26"/>
    </row>
    <row r="1033" spans="1:15" ht="45">
      <c r="A1033" s="27" t="s">
        <v>31</v>
      </c>
      <c r="B1033" s="27" t="s">
        <v>32</v>
      </c>
      <c r="C1033" s="27" t="s">
        <v>33</v>
      </c>
      <c r="D1033" s="128" t="s">
        <v>34</v>
      </c>
      <c r="E1033" s="128"/>
      <c r="F1033" s="26"/>
    </row>
    <row r="1034" spans="1:15" ht="15">
      <c r="A1034" s="30">
        <v>1</v>
      </c>
      <c r="B1034" s="30"/>
      <c r="C1034" s="30"/>
      <c r="D1034" s="128"/>
      <c r="E1034" s="128"/>
      <c r="F1034" s="26"/>
    </row>
    <row r="1035" spans="1:15" ht="15">
      <c r="A1035" s="30">
        <v>2</v>
      </c>
      <c r="B1035" s="30"/>
      <c r="C1035" s="30"/>
      <c r="D1035" s="130"/>
      <c r="E1035" s="130"/>
      <c r="F1035" s="26"/>
    </row>
    <row r="1036" spans="1:15" ht="15">
      <c r="A1036" s="30">
        <v>3</v>
      </c>
      <c r="B1036" s="30"/>
      <c r="C1036" s="30"/>
      <c r="D1036" s="130"/>
      <c r="E1036" s="130"/>
      <c r="F1036" s="26"/>
    </row>
    <row r="1037" spans="1:15" ht="15">
      <c r="A1037" s="30">
        <v>4</v>
      </c>
      <c r="B1037" s="30"/>
      <c r="C1037" s="30"/>
      <c r="D1037" s="130"/>
      <c r="E1037" s="130"/>
      <c r="F1037" s="26"/>
    </row>
    <row r="1038" spans="1:15" ht="15">
      <c r="A1038" s="30">
        <v>5</v>
      </c>
      <c r="B1038" s="30"/>
      <c r="C1038" s="30"/>
      <c r="D1038" s="130"/>
      <c r="E1038" s="130"/>
      <c r="F1038" s="26"/>
    </row>
    <row r="1039" spans="1:15" ht="15">
      <c r="A1039" s="30">
        <v>6</v>
      </c>
      <c r="B1039" s="30"/>
      <c r="C1039" s="30"/>
      <c r="D1039" s="130"/>
      <c r="E1039" s="130"/>
      <c r="F1039" s="26"/>
    </row>
    <row r="1040" spans="1:15" ht="15">
      <c r="A1040" s="26" t="s">
        <v>35</v>
      </c>
      <c r="B1040" s="26"/>
      <c r="C1040" s="31"/>
      <c r="D1040" s="31"/>
      <c r="E1040" s="26"/>
      <c r="F1040" s="26"/>
    </row>
    <row r="1041" spans="1:6" ht="15">
      <c r="A1041" s="26"/>
      <c r="B1041" s="26"/>
      <c r="C1041" s="26"/>
      <c r="D1041" s="26"/>
      <c r="E1041" s="26"/>
      <c r="F1041" s="26"/>
    </row>
    <row r="1042" spans="1:6" ht="15">
      <c r="A1042" s="26" t="s">
        <v>36</v>
      </c>
      <c r="B1042" s="26"/>
      <c r="C1042" s="26"/>
      <c r="D1042" s="26"/>
      <c r="E1042" s="26"/>
      <c r="F1042" s="26"/>
    </row>
    <row r="1043" spans="1:6" ht="15">
      <c r="A1043" s="27" t="s">
        <v>37</v>
      </c>
      <c r="B1043" s="27" t="s">
        <v>38</v>
      </c>
      <c r="C1043" s="129" t="s">
        <v>34</v>
      </c>
      <c r="D1043" s="129"/>
      <c r="E1043" s="129"/>
      <c r="F1043" s="26"/>
    </row>
    <row r="1044" spans="1:6" ht="15">
      <c r="A1044" s="30"/>
      <c r="B1044" s="30"/>
      <c r="C1044" s="130"/>
      <c r="D1044" s="130"/>
      <c r="E1044" s="130"/>
      <c r="F1044" s="26"/>
    </row>
    <row r="1045" spans="1:6" ht="15">
      <c r="A1045" s="26"/>
      <c r="B1045" s="26"/>
      <c r="C1045" s="26"/>
      <c r="D1045" s="26"/>
      <c r="E1045" s="26"/>
      <c r="F1045" s="26"/>
    </row>
    <row r="1046" spans="1:6" ht="15">
      <c r="A1046" s="26" t="s">
        <v>39</v>
      </c>
      <c r="B1046" s="26"/>
      <c r="C1046" s="26"/>
      <c r="D1046" s="26"/>
      <c r="E1046" s="26"/>
      <c r="F1046" s="26"/>
    </row>
    <row r="1047" spans="1:6" ht="15">
      <c r="A1047" s="27" t="s">
        <v>40</v>
      </c>
      <c r="B1047" s="27" t="s">
        <v>38</v>
      </c>
      <c r="C1047" s="129" t="s">
        <v>34</v>
      </c>
      <c r="D1047" s="129"/>
      <c r="E1047" s="129"/>
      <c r="F1047" s="26"/>
    </row>
    <row r="1048" spans="1:6" ht="15">
      <c r="A1048" s="30"/>
      <c r="B1048" s="30"/>
      <c r="C1048" s="130"/>
      <c r="D1048" s="130"/>
      <c r="E1048" s="130"/>
      <c r="F1048" s="26"/>
    </row>
    <row r="1049" spans="1:6" ht="15">
      <c r="A1049" s="26"/>
      <c r="B1049" s="26"/>
      <c r="C1049" s="26"/>
      <c r="D1049" s="26"/>
      <c r="E1049" s="26"/>
      <c r="F1049" s="26"/>
    </row>
    <row r="1050" spans="1:6" ht="15">
      <c r="A1050" s="26" t="s">
        <v>41</v>
      </c>
      <c r="B1050" s="26"/>
      <c r="C1050" s="26"/>
      <c r="D1050" s="26"/>
      <c r="E1050" s="26"/>
      <c r="F1050" s="26"/>
    </row>
    <row r="1051" spans="1:6" ht="45">
      <c r="A1051" s="27" t="s">
        <v>31</v>
      </c>
      <c r="B1051" s="27" t="s">
        <v>42</v>
      </c>
      <c r="C1051" s="27" t="s">
        <v>43</v>
      </c>
      <c r="D1051" s="128" t="s">
        <v>34</v>
      </c>
      <c r="E1051" s="128"/>
      <c r="F1051" s="26"/>
    </row>
    <row r="1052" spans="1:6" ht="15">
      <c r="A1052" s="30">
        <v>1</v>
      </c>
      <c r="B1052" s="30"/>
      <c r="C1052" s="27"/>
      <c r="D1052" s="128"/>
      <c r="E1052" s="128"/>
      <c r="F1052" s="26"/>
    </row>
    <row r="1053" spans="1:6" ht="15">
      <c r="A1053" s="30">
        <v>2</v>
      </c>
      <c r="B1053" s="30"/>
      <c r="C1053" s="27"/>
      <c r="D1053" s="128"/>
      <c r="E1053" s="128"/>
      <c r="F1053" s="26"/>
    </row>
    <row r="1054" spans="1:6" ht="15">
      <c r="A1054" s="30">
        <v>3</v>
      </c>
      <c r="B1054" s="30"/>
      <c r="C1054" s="27"/>
      <c r="D1054" s="128"/>
      <c r="E1054" s="128"/>
      <c r="F1054" s="26"/>
    </row>
    <row r="1055" spans="1:6" ht="15">
      <c r="A1055" s="30">
        <v>4</v>
      </c>
      <c r="B1055" s="30"/>
      <c r="C1055" s="27"/>
      <c r="D1055" s="128"/>
      <c r="E1055" s="128"/>
      <c r="F1055" s="26"/>
    </row>
    <row r="1056" spans="1:6" ht="15">
      <c r="A1056" s="30">
        <v>5</v>
      </c>
      <c r="B1056" s="30"/>
      <c r="C1056" s="27"/>
      <c r="D1056" s="128"/>
      <c r="E1056" s="128"/>
      <c r="F1056" s="26"/>
    </row>
    <row r="1057" spans="1:15" ht="15">
      <c r="A1057" s="30">
        <v>6</v>
      </c>
      <c r="B1057" s="30"/>
      <c r="C1057" s="27"/>
      <c r="D1057" s="128"/>
      <c r="E1057" s="128"/>
      <c r="F1057" s="26"/>
    </row>
    <row r="1058" spans="1:15" ht="15">
      <c r="A1058" s="26"/>
      <c r="B1058" s="26"/>
      <c r="C1058" s="26"/>
      <c r="D1058" s="26"/>
      <c r="E1058" s="26"/>
      <c r="F1058" s="26"/>
    </row>
    <row r="1059" spans="1:15" ht="15">
      <c r="A1059" s="32" t="s">
        <v>44</v>
      </c>
      <c r="F1059" s="26"/>
    </row>
    <row r="1060" spans="1:15">
      <c r="A1060" s="32" t="s">
        <v>17</v>
      </c>
    </row>
    <row r="1061" spans="1:15">
      <c r="A1061" s="33" t="s">
        <v>45</v>
      </c>
    </row>
    <row r="1063" spans="1:15">
      <c r="A1063" s="25" t="s">
        <v>46</v>
      </c>
    </row>
    <row r="1064" spans="1:15">
      <c r="A1064" s="25" t="s">
        <v>47</v>
      </c>
    </row>
    <row r="1065" spans="1:15" ht="30" customHeight="1">
      <c r="A1065" s="131" t="s">
        <v>26</v>
      </c>
      <c r="B1065" s="131"/>
      <c r="C1065" s="131"/>
      <c r="D1065" s="131"/>
      <c r="E1065" s="131"/>
      <c r="F1065" s="24"/>
      <c r="O1065" s="25">
        <v>29</v>
      </c>
    </row>
    <row r="1066" spans="1:15" ht="15">
      <c r="A1066" s="24" t="s">
        <v>27</v>
      </c>
      <c r="B1066" s="24"/>
      <c r="C1066" s="24"/>
      <c r="D1066" s="24"/>
      <c r="E1066" s="24"/>
      <c r="F1066" s="26"/>
      <c r="I1066" s="26" t="s">
        <v>28</v>
      </c>
    </row>
    <row r="1067" spans="1:15" ht="30" customHeight="1">
      <c r="A1067" s="132" t="s">
        <v>8</v>
      </c>
      <c r="B1067" s="133"/>
      <c r="C1067" s="27" t="s">
        <v>9</v>
      </c>
      <c r="D1067" s="56" t="s">
        <v>29</v>
      </c>
      <c r="E1067" s="56" t="s">
        <v>52</v>
      </c>
      <c r="F1067" s="26"/>
    </row>
    <row r="1068" spans="1:15" ht="15.75">
      <c r="A1068" s="136">
        <f>'GPS точки Заріччя'!K36</f>
        <v>0</v>
      </c>
      <c r="B1068" s="137"/>
      <c r="C1068" s="28" t="str">
        <f>'GPS точки Заріччя'!$L$2</f>
        <v>88-5(44)</v>
      </c>
      <c r="D1068" s="29">
        <f>'GPS точки Заріччя'!L36</f>
        <v>0</v>
      </c>
      <c r="E1068" s="57">
        <f>'GPS точки Заріччя'!R36</f>
        <v>0</v>
      </c>
      <c r="F1068" s="26"/>
    </row>
    <row r="1069" spans="1:15" ht="15">
      <c r="A1069" s="24"/>
      <c r="B1069" s="24"/>
      <c r="C1069" s="24"/>
      <c r="D1069" s="24"/>
      <c r="E1069" s="24"/>
      <c r="F1069" s="26"/>
    </row>
    <row r="1070" spans="1:15" ht="15">
      <c r="A1070" s="26" t="s">
        <v>30</v>
      </c>
      <c r="B1070" s="26"/>
      <c r="C1070" s="26"/>
      <c r="D1070" s="26"/>
      <c r="E1070" s="26"/>
      <c r="F1070" s="26"/>
    </row>
    <row r="1071" spans="1:15" ht="45">
      <c r="A1071" s="27" t="s">
        <v>31</v>
      </c>
      <c r="B1071" s="27" t="s">
        <v>32</v>
      </c>
      <c r="C1071" s="27" t="s">
        <v>33</v>
      </c>
      <c r="D1071" s="128" t="s">
        <v>34</v>
      </c>
      <c r="E1071" s="128"/>
      <c r="F1071" s="26"/>
    </row>
    <row r="1072" spans="1:15" ht="15">
      <c r="A1072" s="30">
        <v>1</v>
      </c>
      <c r="B1072" s="30"/>
      <c r="C1072" s="30"/>
      <c r="D1072" s="128"/>
      <c r="E1072" s="128"/>
      <c r="F1072" s="26"/>
    </row>
    <row r="1073" spans="1:6" ht="15">
      <c r="A1073" s="30">
        <v>2</v>
      </c>
      <c r="B1073" s="30"/>
      <c r="C1073" s="30"/>
      <c r="D1073" s="130"/>
      <c r="E1073" s="130"/>
      <c r="F1073" s="26"/>
    </row>
    <row r="1074" spans="1:6" ht="15">
      <c r="A1074" s="30">
        <v>3</v>
      </c>
      <c r="B1074" s="30"/>
      <c r="C1074" s="30"/>
      <c r="D1074" s="130"/>
      <c r="E1074" s="130"/>
      <c r="F1074" s="26"/>
    </row>
    <row r="1075" spans="1:6" ht="15">
      <c r="A1075" s="30">
        <v>4</v>
      </c>
      <c r="B1075" s="30"/>
      <c r="C1075" s="30"/>
      <c r="D1075" s="130"/>
      <c r="E1075" s="130"/>
      <c r="F1075" s="26"/>
    </row>
    <row r="1076" spans="1:6" ht="15">
      <c r="A1076" s="30">
        <v>5</v>
      </c>
      <c r="B1076" s="30"/>
      <c r="C1076" s="30"/>
      <c r="D1076" s="130"/>
      <c r="E1076" s="130"/>
      <c r="F1076" s="26"/>
    </row>
    <row r="1077" spans="1:6" ht="15">
      <c r="A1077" s="30">
        <v>6</v>
      </c>
      <c r="B1077" s="30"/>
      <c r="C1077" s="30"/>
      <c r="D1077" s="130"/>
      <c r="E1077" s="130"/>
      <c r="F1077" s="26"/>
    </row>
    <row r="1078" spans="1:6" ht="15">
      <c r="A1078" s="26" t="s">
        <v>35</v>
      </c>
      <c r="B1078" s="26"/>
      <c r="C1078" s="31"/>
      <c r="D1078" s="31"/>
      <c r="E1078" s="26"/>
      <c r="F1078" s="26"/>
    </row>
    <row r="1079" spans="1:6" ht="15">
      <c r="A1079" s="26"/>
      <c r="B1079" s="26"/>
      <c r="C1079" s="26"/>
      <c r="D1079" s="26"/>
      <c r="E1079" s="26"/>
      <c r="F1079" s="26"/>
    </row>
    <row r="1080" spans="1:6" ht="15">
      <c r="A1080" s="26" t="s">
        <v>36</v>
      </c>
      <c r="B1080" s="26"/>
      <c r="C1080" s="26"/>
      <c r="D1080" s="26"/>
      <c r="E1080" s="26"/>
      <c r="F1080" s="26"/>
    </row>
    <row r="1081" spans="1:6" ht="15">
      <c r="A1081" s="27" t="s">
        <v>37</v>
      </c>
      <c r="B1081" s="27" t="s">
        <v>38</v>
      </c>
      <c r="C1081" s="129" t="s">
        <v>34</v>
      </c>
      <c r="D1081" s="129"/>
      <c r="E1081" s="129"/>
      <c r="F1081" s="26"/>
    </row>
    <row r="1082" spans="1:6" ht="15">
      <c r="A1082" s="30"/>
      <c r="B1082" s="30"/>
      <c r="C1082" s="130"/>
      <c r="D1082" s="130"/>
      <c r="E1082" s="130"/>
      <c r="F1082" s="26"/>
    </row>
    <row r="1083" spans="1:6" ht="15">
      <c r="A1083" s="26"/>
      <c r="B1083" s="26"/>
      <c r="C1083" s="26"/>
      <c r="D1083" s="26"/>
      <c r="E1083" s="26"/>
      <c r="F1083" s="26"/>
    </row>
    <row r="1084" spans="1:6" ht="15">
      <c r="A1084" s="26" t="s">
        <v>39</v>
      </c>
      <c r="B1084" s="26"/>
      <c r="C1084" s="26"/>
      <c r="D1084" s="26"/>
      <c r="E1084" s="26"/>
      <c r="F1084" s="26"/>
    </row>
    <row r="1085" spans="1:6" ht="15">
      <c r="A1085" s="27" t="s">
        <v>40</v>
      </c>
      <c r="B1085" s="27" t="s">
        <v>38</v>
      </c>
      <c r="C1085" s="129" t="s">
        <v>34</v>
      </c>
      <c r="D1085" s="129"/>
      <c r="E1085" s="129"/>
      <c r="F1085" s="26"/>
    </row>
    <row r="1086" spans="1:6" ht="15">
      <c r="A1086" s="30"/>
      <c r="B1086" s="30"/>
      <c r="C1086" s="130"/>
      <c r="D1086" s="130"/>
      <c r="E1086" s="130"/>
      <c r="F1086" s="26"/>
    </row>
    <row r="1087" spans="1:6" ht="15">
      <c r="A1087" s="26"/>
      <c r="B1087" s="26"/>
      <c r="C1087" s="26"/>
      <c r="D1087" s="26"/>
      <c r="E1087" s="26"/>
      <c r="F1087" s="26"/>
    </row>
    <row r="1088" spans="1:6" ht="15">
      <c r="A1088" s="26" t="s">
        <v>41</v>
      </c>
      <c r="B1088" s="26"/>
      <c r="C1088" s="26"/>
      <c r="D1088" s="26"/>
      <c r="E1088" s="26"/>
      <c r="F1088" s="26"/>
    </row>
    <row r="1089" spans="1:15" ht="45">
      <c r="A1089" s="27" t="s">
        <v>31</v>
      </c>
      <c r="B1089" s="27" t="s">
        <v>42</v>
      </c>
      <c r="C1089" s="27" t="s">
        <v>43</v>
      </c>
      <c r="D1089" s="128" t="s">
        <v>34</v>
      </c>
      <c r="E1089" s="128"/>
      <c r="F1089" s="26"/>
    </row>
    <row r="1090" spans="1:15" ht="15">
      <c r="A1090" s="30">
        <v>1</v>
      </c>
      <c r="B1090" s="30"/>
      <c r="C1090" s="27"/>
      <c r="D1090" s="128"/>
      <c r="E1090" s="128"/>
      <c r="F1090" s="26"/>
    </row>
    <row r="1091" spans="1:15" ht="15">
      <c r="A1091" s="30">
        <v>2</v>
      </c>
      <c r="B1091" s="30"/>
      <c r="C1091" s="27"/>
      <c r="D1091" s="128"/>
      <c r="E1091" s="128"/>
      <c r="F1091" s="26"/>
    </row>
    <row r="1092" spans="1:15" ht="15">
      <c r="A1092" s="30">
        <v>3</v>
      </c>
      <c r="B1092" s="30"/>
      <c r="C1092" s="27"/>
      <c r="D1092" s="128"/>
      <c r="E1092" s="128"/>
      <c r="F1092" s="26"/>
    </row>
    <row r="1093" spans="1:15" ht="15">
      <c r="A1093" s="30">
        <v>4</v>
      </c>
      <c r="B1093" s="30"/>
      <c r="C1093" s="27"/>
      <c r="D1093" s="128"/>
      <c r="E1093" s="128"/>
      <c r="F1093" s="26"/>
    </row>
    <row r="1094" spans="1:15" ht="15">
      <c r="A1094" s="30">
        <v>5</v>
      </c>
      <c r="B1094" s="30"/>
      <c r="C1094" s="27"/>
      <c r="D1094" s="128"/>
      <c r="E1094" s="128"/>
      <c r="F1094" s="26"/>
    </row>
    <row r="1095" spans="1:15" ht="15">
      <c r="A1095" s="30">
        <v>6</v>
      </c>
      <c r="B1095" s="30"/>
      <c r="C1095" s="27"/>
      <c r="D1095" s="128"/>
      <c r="E1095" s="128"/>
      <c r="F1095" s="26"/>
    </row>
    <row r="1096" spans="1:15" ht="15">
      <c r="A1096" s="26"/>
      <c r="B1096" s="26"/>
      <c r="C1096" s="26"/>
      <c r="D1096" s="26"/>
      <c r="E1096" s="26"/>
      <c r="F1096" s="26"/>
    </row>
    <row r="1097" spans="1:15" ht="15">
      <c r="A1097" s="32" t="s">
        <v>44</v>
      </c>
      <c r="F1097" s="26"/>
    </row>
    <row r="1098" spans="1:15">
      <c r="A1098" s="32" t="s">
        <v>17</v>
      </c>
    </row>
    <row r="1099" spans="1:15">
      <c r="A1099" s="33" t="s">
        <v>45</v>
      </c>
    </row>
    <row r="1101" spans="1:15">
      <c r="A1101" s="25" t="s">
        <v>46</v>
      </c>
    </row>
    <row r="1102" spans="1:15">
      <c r="A1102" s="25" t="s">
        <v>47</v>
      </c>
    </row>
    <row r="1103" spans="1:15" ht="30" customHeight="1">
      <c r="A1103" s="131" t="s">
        <v>26</v>
      </c>
      <c r="B1103" s="131"/>
      <c r="C1103" s="131"/>
      <c r="D1103" s="131"/>
      <c r="E1103" s="131"/>
      <c r="F1103" s="24"/>
      <c r="O1103" s="25">
        <v>30</v>
      </c>
    </row>
    <row r="1104" spans="1:15" ht="15">
      <c r="A1104" s="24" t="s">
        <v>27</v>
      </c>
      <c r="B1104" s="24"/>
      <c r="C1104" s="24"/>
      <c r="D1104" s="24"/>
      <c r="E1104" s="24"/>
      <c r="F1104" s="26"/>
      <c r="I1104" s="26" t="s">
        <v>28</v>
      </c>
    </row>
    <row r="1105" spans="1:6" ht="30" customHeight="1">
      <c r="A1105" s="132" t="s">
        <v>8</v>
      </c>
      <c r="B1105" s="133"/>
      <c r="C1105" s="27" t="s">
        <v>9</v>
      </c>
      <c r="D1105" s="56" t="s">
        <v>29</v>
      </c>
      <c r="E1105" s="56" t="s">
        <v>52</v>
      </c>
      <c r="F1105" s="26"/>
    </row>
    <row r="1106" spans="1:6" ht="15.75">
      <c r="A1106" s="136">
        <f>'GPS точки Заріччя'!K37</f>
        <v>0</v>
      </c>
      <c r="B1106" s="137"/>
      <c r="C1106" s="28" t="str">
        <f>'GPS точки Заріччя'!$L$2</f>
        <v>88-5(44)</v>
      </c>
      <c r="D1106" s="29">
        <f>'GPS точки Заріччя'!L37</f>
        <v>0</v>
      </c>
      <c r="E1106" s="57">
        <f>'GPS точки Заріччя'!R37</f>
        <v>0</v>
      </c>
      <c r="F1106" s="26"/>
    </row>
    <row r="1107" spans="1:6" ht="15">
      <c r="A1107" s="24"/>
      <c r="B1107" s="24"/>
      <c r="C1107" s="24"/>
      <c r="D1107" s="24"/>
      <c r="E1107" s="24"/>
      <c r="F1107" s="26"/>
    </row>
    <row r="1108" spans="1:6" ht="15">
      <c r="A1108" s="26" t="s">
        <v>30</v>
      </c>
      <c r="B1108" s="26"/>
      <c r="C1108" s="26"/>
      <c r="D1108" s="26"/>
      <c r="E1108" s="26"/>
      <c r="F1108" s="26"/>
    </row>
    <row r="1109" spans="1:6" ht="45">
      <c r="A1109" s="27" t="s">
        <v>31</v>
      </c>
      <c r="B1109" s="27" t="s">
        <v>32</v>
      </c>
      <c r="C1109" s="27" t="s">
        <v>33</v>
      </c>
      <c r="D1109" s="128" t="s">
        <v>34</v>
      </c>
      <c r="E1109" s="128"/>
      <c r="F1109" s="26"/>
    </row>
    <row r="1110" spans="1:6" ht="15">
      <c r="A1110" s="30">
        <v>1</v>
      </c>
      <c r="B1110" s="30"/>
      <c r="C1110" s="30"/>
      <c r="D1110" s="128"/>
      <c r="E1110" s="128"/>
      <c r="F1110" s="26"/>
    </row>
    <row r="1111" spans="1:6" ht="15">
      <c r="A1111" s="30">
        <v>2</v>
      </c>
      <c r="B1111" s="30"/>
      <c r="C1111" s="30"/>
      <c r="D1111" s="130"/>
      <c r="E1111" s="130"/>
      <c r="F1111" s="26"/>
    </row>
    <row r="1112" spans="1:6" ht="15">
      <c r="A1112" s="30">
        <v>3</v>
      </c>
      <c r="B1112" s="30"/>
      <c r="C1112" s="30"/>
      <c r="D1112" s="130"/>
      <c r="E1112" s="130"/>
      <c r="F1112" s="26"/>
    </row>
    <row r="1113" spans="1:6" ht="15">
      <c r="A1113" s="30">
        <v>4</v>
      </c>
      <c r="B1113" s="30"/>
      <c r="C1113" s="30"/>
      <c r="D1113" s="130"/>
      <c r="E1113" s="130"/>
      <c r="F1113" s="26"/>
    </row>
    <row r="1114" spans="1:6" ht="15">
      <c r="A1114" s="30">
        <v>5</v>
      </c>
      <c r="B1114" s="30"/>
      <c r="C1114" s="30"/>
      <c r="D1114" s="130"/>
      <c r="E1114" s="130"/>
      <c r="F1114" s="26"/>
    </row>
    <row r="1115" spans="1:6" ht="15">
      <c r="A1115" s="30">
        <v>6</v>
      </c>
      <c r="B1115" s="30"/>
      <c r="C1115" s="30"/>
      <c r="D1115" s="130"/>
      <c r="E1115" s="130"/>
      <c r="F1115" s="26"/>
    </row>
    <row r="1116" spans="1:6" ht="15">
      <c r="A1116" s="26" t="s">
        <v>35</v>
      </c>
      <c r="B1116" s="26"/>
      <c r="C1116" s="31"/>
      <c r="D1116" s="31"/>
      <c r="E1116" s="26"/>
      <c r="F1116" s="26"/>
    </row>
    <row r="1117" spans="1:6" ht="15">
      <c r="A1117" s="26"/>
      <c r="B1117" s="26"/>
      <c r="C1117" s="26"/>
      <c r="D1117" s="26"/>
      <c r="E1117" s="26"/>
      <c r="F1117" s="26"/>
    </row>
    <row r="1118" spans="1:6" ht="15">
      <c r="A1118" s="26" t="s">
        <v>36</v>
      </c>
      <c r="B1118" s="26"/>
      <c r="C1118" s="26"/>
      <c r="D1118" s="26"/>
      <c r="E1118" s="26"/>
      <c r="F1118" s="26"/>
    </row>
    <row r="1119" spans="1:6" ht="15">
      <c r="A1119" s="27" t="s">
        <v>37</v>
      </c>
      <c r="B1119" s="27" t="s">
        <v>38</v>
      </c>
      <c r="C1119" s="129" t="s">
        <v>34</v>
      </c>
      <c r="D1119" s="129"/>
      <c r="E1119" s="129"/>
      <c r="F1119" s="26"/>
    </row>
    <row r="1120" spans="1:6" ht="15">
      <c r="A1120" s="30"/>
      <c r="B1120" s="30"/>
      <c r="C1120" s="130"/>
      <c r="D1120" s="130"/>
      <c r="E1120" s="130"/>
      <c r="F1120" s="26"/>
    </row>
    <row r="1121" spans="1:6" ht="15">
      <c r="A1121" s="26"/>
      <c r="B1121" s="26"/>
      <c r="C1121" s="26"/>
      <c r="D1121" s="26"/>
      <c r="E1121" s="26"/>
      <c r="F1121" s="26"/>
    </row>
    <row r="1122" spans="1:6" ht="15">
      <c r="A1122" s="26" t="s">
        <v>39</v>
      </c>
      <c r="B1122" s="26"/>
      <c r="C1122" s="26"/>
      <c r="D1122" s="26"/>
      <c r="E1122" s="26"/>
      <c r="F1122" s="26"/>
    </row>
    <row r="1123" spans="1:6" ht="15">
      <c r="A1123" s="27" t="s">
        <v>40</v>
      </c>
      <c r="B1123" s="27" t="s">
        <v>38</v>
      </c>
      <c r="C1123" s="129" t="s">
        <v>34</v>
      </c>
      <c r="D1123" s="129"/>
      <c r="E1123" s="129"/>
      <c r="F1123" s="26"/>
    </row>
    <row r="1124" spans="1:6" ht="15">
      <c r="A1124" s="30"/>
      <c r="B1124" s="30"/>
      <c r="C1124" s="130"/>
      <c r="D1124" s="130"/>
      <c r="E1124" s="130"/>
      <c r="F1124" s="26"/>
    </row>
    <row r="1125" spans="1:6" ht="15">
      <c r="A1125" s="26"/>
      <c r="B1125" s="26"/>
      <c r="C1125" s="26"/>
      <c r="D1125" s="26"/>
      <c r="E1125" s="26"/>
      <c r="F1125" s="26"/>
    </row>
    <row r="1126" spans="1:6" ht="15">
      <c r="A1126" s="26" t="s">
        <v>41</v>
      </c>
      <c r="B1126" s="26"/>
      <c r="C1126" s="26"/>
      <c r="D1126" s="26"/>
      <c r="E1126" s="26"/>
      <c r="F1126" s="26"/>
    </row>
    <row r="1127" spans="1:6" ht="45">
      <c r="A1127" s="27" t="s">
        <v>31</v>
      </c>
      <c r="B1127" s="27" t="s">
        <v>42</v>
      </c>
      <c r="C1127" s="27" t="s">
        <v>43</v>
      </c>
      <c r="D1127" s="128" t="s">
        <v>34</v>
      </c>
      <c r="E1127" s="128"/>
      <c r="F1127" s="26"/>
    </row>
    <row r="1128" spans="1:6" ht="15">
      <c r="A1128" s="30">
        <v>1</v>
      </c>
      <c r="B1128" s="30"/>
      <c r="C1128" s="27"/>
      <c r="D1128" s="128"/>
      <c r="E1128" s="128"/>
      <c r="F1128" s="26"/>
    </row>
    <row r="1129" spans="1:6" ht="15">
      <c r="A1129" s="30">
        <v>2</v>
      </c>
      <c r="B1129" s="30"/>
      <c r="C1129" s="27"/>
      <c r="D1129" s="128"/>
      <c r="E1129" s="128"/>
      <c r="F1129" s="26"/>
    </row>
    <row r="1130" spans="1:6" ht="15">
      <c r="A1130" s="30">
        <v>3</v>
      </c>
      <c r="B1130" s="30"/>
      <c r="C1130" s="27"/>
      <c r="D1130" s="128"/>
      <c r="E1130" s="128"/>
      <c r="F1130" s="26"/>
    </row>
    <row r="1131" spans="1:6" ht="15">
      <c r="A1131" s="30">
        <v>4</v>
      </c>
      <c r="B1131" s="30"/>
      <c r="C1131" s="27"/>
      <c r="D1131" s="128"/>
      <c r="E1131" s="128"/>
      <c r="F1131" s="26"/>
    </row>
    <row r="1132" spans="1:6" ht="15">
      <c r="A1132" s="30">
        <v>5</v>
      </c>
      <c r="B1132" s="30"/>
      <c r="C1132" s="27"/>
      <c r="D1132" s="128"/>
      <c r="E1132" s="128"/>
      <c r="F1132" s="26"/>
    </row>
    <row r="1133" spans="1:6" ht="15">
      <c r="A1133" s="30">
        <v>6</v>
      </c>
      <c r="B1133" s="30"/>
      <c r="C1133" s="27"/>
      <c r="D1133" s="128"/>
      <c r="E1133" s="128"/>
      <c r="F1133" s="26"/>
    </row>
    <row r="1134" spans="1:6" ht="15">
      <c r="A1134" s="26"/>
      <c r="B1134" s="26"/>
      <c r="C1134" s="26"/>
      <c r="D1134" s="26"/>
      <c r="E1134" s="26"/>
      <c r="F1134" s="26"/>
    </row>
    <row r="1135" spans="1:6" ht="15">
      <c r="A1135" s="32" t="s">
        <v>44</v>
      </c>
      <c r="F1135" s="26"/>
    </row>
    <row r="1136" spans="1:6">
      <c r="A1136" s="32" t="s">
        <v>17</v>
      </c>
    </row>
    <row r="1137" spans="1:15">
      <c r="A1137" s="33" t="s">
        <v>45</v>
      </c>
    </row>
    <row r="1139" spans="1:15">
      <c r="A1139" s="25" t="s">
        <v>46</v>
      </c>
    </row>
    <row r="1140" spans="1:15">
      <c r="A1140" s="25" t="s">
        <v>47</v>
      </c>
    </row>
    <row r="1141" spans="1:15" ht="30" customHeight="1">
      <c r="A1141" s="131" t="s">
        <v>26</v>
      </c>
      <c r="B1141" s="131"/>
      <c r="C1141" s="131"/>
      <c r="D1141" s="131"/>
      <c r="E1141" s="131"/>
      <c r="F1141" s="24"/>
      <c r="O1141" s="25">
        <v>31</v>
      </c>
    </row>
    <row r="1142" spans="1:15" ht="15">
      <c r="A1142" s="24" t="s">
        <v>27</v>
      </c>
      <c r="B1142" s="24"/>
      <c r="C1142" s="24"/>
      <c r="D1142" s="24"/>
      <c r="E1142" s="24"/>
      <c r="F1142" s="26"/>
      <c r="I1142" s="26" t="s">
        <v>28</v>
      </c>
    </row>
    <row r="1143" spans="1:15" ht="30" customHeight="1">
      <c r="A1143" s="132" t="s">
        <v>8</v>
      </c>
      <c r="B1143" s="133"/>
      <c r="C1143" s="27" t="s">
        <v>9</v>
      </c>
      <c r="D1143" s="56" t="s">
        <v>29</v>
      </c>
      <c r="E1143" s="56" t="s">
        <v>52</v>
      </c>
      <c r="F1143" s="26"/>
    </row>
    <row r="1144" spans="1:15" ht="15.75">
      <c r="A1144" s="136">
        <f>'GPS точки Заріччя'!K38</f>
        <v>0</v>
      </c>
      <c r="B1144" s="137"/>
      <c r="C1144" s="28" t="str">
        <f>'GPS точки Заріччя'!$L$2</f>
        <v>88-5(44)</v>
      </c>
      <c r="D1144" s="29">
        <f>'GPS точки Заріччя'!L38</f>
        <v>0</v>
      </c>
      <c r="E1144" s="57">
        <f>'GPS точки Заріччя'!R38</f>
        <v>0</v>
      </c>
      <c r="F1144" s="26"/>
    </row>
    <row r="1145" spans="1:15" ht="15">
      <c r="A1145" s="24"/>
      <c r="B1145" s="24"/>
      <c r="C1145" s="24"/>
      <c r="D1145" s="24"/>
      <c r="E1145" s="24"/>
      <c r="F1145" s="26"/>
    </row>
    <row r="1146" spans="1:15" ht="15">
      <c r="A1146" s="26" t="s">
        <v>30</v>
      </c>
      <c r="B1146" s="26"/>
      <c r="C1146" s="26"/>
      <c r="D1146" s="26"/>
      <c r="E1146" s="26"/>
      <c r="F1146" s="26"/>
    </row>
    <row r="1147" spans="1:15" ht="45">
      <c r="A1147" s="27" t="s">
        <v>31</v>
      </c>
      <c r="B1147" s="27" t="s">
        <v>32</v>
      </c>
      <c r="C1147" s="27" t="s">
        <v>33</v>
      </c>
      <c r="D1147" s="128" t="s">
        <v>34</v>
      </c>
      <c r="E1147" s="128"/>
      <c r="F1147" s="26"/>
    </row>
    <row r="1148" spans="1:15" ht="15">
      <c r="A1148" s="30">
        <v>1</v>
      </c>
      <c r="B1148" s="30"/>
      <c r="C1148" s="30"/>
      <c r="D1148" s="128"/>
      <c r="E1148" s="128"/>
      <c r="F1148" s="26"/>
    </row>
    <row r="1149" spans="1:15" ht="15">
      <c r="A1149" s="30">
        <v>2</v>
      </c>
      <c r="B1149" s="30"/>
      <c r="C1149" s="30"/>
      <c r="D1149" s="130"/>
      <c r="E1149" s="130"/>
      <c r="F1149" s="26"/>
    </row>
    <row r="1150" spans="1:15" ht="15">
      <c r="A1150" s="30">
        <v>3</v>
      </c>
      <c r="B1150" s="30"/>
      <c r="C1150" s="30"/>
      <c r="D1150" s="130"/>
      <c r="E1150" s="130"/>
      <c r="F1150" s="26"/>
    </row>
    <row r="1151" spans="1:15" ht="15">
      <c r="A1151" s="30">
        <v>4</v>
      </c>
      <c r="B1151" s="30"/>
      <c r="C1151" s="30"/>
      <c r="D1151" s="130"/>
      <c r="E1151" s="130"/>
      <c r="F1151" s="26"/>
    </row>
    <row r="1152" spans="1:15" ht="15">
      <c r="A1152" s="30">
        <v>5</v>
      </c>
      <c r="B1152" s="30"/>
      <c r="C1152" s="30"/>
      <c r="D1152" s="130"/>
      <c r="E1152" s="130"/>
      <c r="F1152" s="26"/>
    </row>
    <row r="1153" spans="1:6" ht="15">
      <c r="A1153" s="30">
        <v>6</v>
      </c>
      <c r="B1153" s="30"/>
      <c r="C1153" s="30"/>
      <c r="D1153" s="130"/>
      <c r="E1153" s="130"/>
      <c r="F1153" s="26"/>
    </row>
    <row r="1154" spans="1:6" ht="15">
      <c r="A1154" s="26" t="s">
        <v>35</v>
      </c>
      <c r="B1154" s="26"/>
      <c r="C1154" s="31"/>
      <c r="D1154" s="31"/>
      <c r="E1154" s="26"/>
      <c r="F1154" s="26"/>
    </row>
    <row r="1155" spans="1:6" ht="15">
      <c r="A1155" s="26"/>
      <c r="B1155" s="26"/>
      <c r="C1155" s="26"/>
      <c r="D1155" s="26"/>
      <c r="E1155" s="26"/>
      <c r="F1155" s="26"/>
    </row>
    <row r="1156" spans="1:6" ht="15">
      <c r="A1156" s="26" t="s">
        <v>36</v>
      </c>
      <c r="B1156" s="26"/>
      <c r="C1156" s="26"/>
      <c r="D1156" s="26"/>
      <c r="E1156" s="26"/>
      <c r="F1156" s="26"/>
    </row>
    <row r="1157" spans="1:6" ht="15">
      <c r="A1157" s="27" t="s">
        <v>37</v>
      </c>
      <c r="B1157" s="27" t="s">
        <v>38</v>
      </c>
      <c r="C1157" s="129" t="s">
        <v>34</v>
      </c>
      <c r="D1157" s="129"/>
      <c r="E1157" s="129"/>
      <c r="F1157" s="26"/>
    </row>
    <row r="1158" spans="1:6" ht="15">
      <c r="A1158" s="30"/>
      <c r="B1158" s="30"/>
      <c r="C1158" s="130"/>
      <c r="D1158" s="130"/>
      <c r="E1158" s="130"/>
      <c r="F1158" s="26"/>
    </row>
    <row r="1159" spans="1:6" ht="15">
      <c r="A1159" s="26"/>
      <c r="B1159" s="26"/>
      <c r="C1159" s="26"/>
      <c r="D1159" s="26"/>
      <c r="E1159" s="26"/>
      <c r="F1159" s="26"/>
    </row>
    <row r="1160" spans="1:6" ht="15">
      <c r="A1160" s="26" t="s">
        <v>39</v>
      </c>
      <c r="B1160" s="26"/>
      <c r="C1160" s="26"/>
      <c r="D1160" s="26"/>
      <c r="E1160" s="26"/>
      <c r="F1160" s="26"/>
    </row>
    <row r="1161" spans="1:6" ht="15">
      <c r="A1161" s="27" t="s">
        <v>40</v>
      </c>
      <c r="B1161" s="27" t="s">
        <v>38</v>
      </c>
      <c r="C1161" s="129" t="s">
        <v>34</v>
      </c>
      <c r="D1161" s="129"/>
      <c r="E1161" s="129"/>
      <c r="F1161" s="26"/>
    </row>
    <row r="1162" spans="1:6" ht="15">
      <c r="A1162" s="30"/>
      <c r="B1162" s="30"/>
      <c r="C1162" s="130"/>
      <c r="D1162" s="130"/>
      <c r="E1162" s="130"/>
      <c r="F1162" s="26"/>
    </row>
    <row r="1163" spans="1:6" ht="15">
      <c r="A1163" s="26"/>
      <c r="B1163" s="26"/>
      <c r="C1163" s="26"/>
      <c r="D1163" s="26"/>
      <c r="E1163" s="26"/>
      <c r="F1163" s="26"/>
    </row>
    <row r="1164" spans="1:6" ht="15">
      <c r="A1164" s="26" t="s">
        <v>41</v>
      </c>
      <c r="B1164" s="26"/>
      <c r="C1164" s="26"/>
      <c r="D1164" s="26"/>
      <c r="E1164" s="26"/>
      <c r="F1164" s="26"/>
    </row>
    <row r="1165" spans="1:6" ht="45">
      <c r="A1165" s="27" t="s">
        <v>31</v>
      </c>
      <c r="B1165" s="27" t="s">
        <v>42</v>
      </c>
      <c r="C1165" s="27" t="s">
        <v>43</v>
      </c>
      <c r="D1165" s="128" t="s">
        <v>34</v>
      </c>
      <c r="E1165" s="128"/>
      <c r="F1165" s="26"/>
    </row>
    <row r="1166" spans="1:6" ht="15">
      <c r="A1166" s="30">
        <v>1</v>
      </c>
      <c r="B1166" s="30"/>
      <c r="C1166" s="27"/>
      <c r="D1166" s="128"/>
      <c r="E1166" s="128"/>
      <c r="F1166" s="26"/>
    </row>
    <row r="1167" spans="1:6" ht="15">
      <c r="A1167" s="30">
        <v>2</v>
      </c>
      <c r="B1167" s="30"/>
      <c r="C1167" s="27"/>
      <c r="D1167" s="128"/>
      <c r="E1167" s="128"/>
      <c r="F1167" s="26"/>
    </row>
    <row r="1168" spans="1:6" ht="15">
      <c r="A1168" s="30">
        <v>3</v>
      </c>
      <c r="B1168" s="30"/>
      <c r="C1168" s="27"/>
      <c r="D1168" s="128"/>
      <c r="E1168" s="128"/>
      <c r="F1168" s="26"/>
    </row>
    <row r="1169" spans="1:15" ht="15">
      <c r="A1169" s="30">
        <v>4</v>
      </c>
      <c r="B1169" s="30"/>
      <c r="C1169" s="27"/>
      <c r="D1169" s="128"/>
      <c r="E1169" s="128"/>
      <c r="F1169" s="26"/>
    </row>
    <row r="1170" spans="1:15" ht="15">
      <c r="A1170" s="30">
        <v>5</v>
      </c>
      <c r="B1170" s="30"/>
      <c r="C1170" s="27"/>
      <c r="D1170" s="128"/>
      <c r="E1170" s="128"/>
      <c r="F1170" s="26"/>
    </row>
    <row r="1171" spans="1:15" ht="15">
      <c r="A1171" s="30">
        <v>6</v>
      </c>
      <c r="B1171" s="30"/>
      <c r="C1171" s="27"/>
      <c r="D1171" s="128"/>
      <c r="E1171" s="128"/>
      <c r="F1171" s="26"/>
    </row>
    <row r="1172" spans="1:15" ht="15">
      <c r="A1172" s="26"/>
      <c r="B1172" s="26"/>
      <c r="C1172" s="26"/>
      <c r="D1172" s="26"/>
      <c r="E1172" s="26"/>
      <c r="F1172" s="26"/>
    </row>
    <row r="1173" spans="1:15" ht="15">
      <c r="A1173" s="32" t="s">
        <v>44</v>
      </c>
      <c r="F1173" s="26"/>
    </row>
    <row r="1174" spans="1:15">
      <c r="A1174" s="32" t="s">
        <v>17</v>
      </c>
    </row>
    <row r="1175" spans="1:15">
      <c r="A1175" s="33" t="s">
        <v>45</v>
      </c>
    </row>
    <row r="1177" spans="1:15">
      <c r="A1177" s="25" t="s">
        <v>46</v>
      </c>
    </row>
    <row r="1178" spans="1:15">
      <c r="A1178" s="25" t="s">
        <v>47</v>
      </c>
    </row>
    <row r="1179" spans="1:15" ht="30" customHeight="1">
      <c r="A1179" s="131" t="s">
        <v>26</v>
      </c>
      <c r="B1179" s="131"/>
      <c r="C1179" s="131"/>
      <c r="D1179" s="131"/>
      <c r="E1179" s="131"/>
      <c r="F1179" s="24"/>
      <c r="O1179" s="25">
        <v>32</v>
      </c>
    </row>
    <row r="1180" spans="1:15" ht="15">
      <c r="A1180" s="24" t="s">
        <v>27</v>
      </c>
      <c r="B1180" s="24"/>
      <c r="C1180" s="24"/>
      <c r="D1180" s="24"/>
      <c r="E1180" s="24"/>
      <c r="F1180" s="26"/>
      <c r="I1180" s="26" t="s">
        <v>28</v>
      </c>
    </row>
    <row r="1181" spans="1:15" ht="30" customHeight="1">
      <c r="A1181" s="132" t="s">
        <v>8</v>
      </c>
      <c r="B1181" s="133"/>
      <c r="C1181" s="27" t="s">
        <v>9</v>
      </c>
      <c r="D1181" s="56" t="s">
        <v>29</v>
      </c>
      <c r="E1181" s="56" t="s">
        <v>52</v>
      </c>
      <c r="F1181" s="26"/>
    </row>
    <row r="1182" spans="1:15" ht="15.75">
      <c r="A1182" s="136">
        <f>'GPS точки Заріччя'!K39</f>
        <v>0</v>
      </c>
      <c r="B1182" s="137"/>
      <c r="C1182" s="28" t="str">
        <f>'GPS точки Заріччя'!$L$2</f>
        <v>88-5(44)</v>
      </c>
      <c r="D1182" s="29">
        <f>'GPS точки Заріччя'!L39</f>
        <v>0</v>
      </c>
      <c r="E1182" s="57">
        <f>'GPS точки Заріччя'!R39</f>
        <v>0</v>
      </c>
      <c r="F1182" s="26"/>
    </row>
    <row r="1183" spans="1:15" ht="15">
      <c r="A1183" s="24"/>
      <c r="B1183" s="24"/>
      <c r="C1183" s="24"/>
      <c r="D1183" s="24"/>
      <c r="E1183" s="24"/>
      <c r="F1183" s="26"/>
    </row>
    <row r="1184" spans="1:15" ht="15">
      <c r="A1184" s="26" t="s">
        <v>30</v>
      </c>
      <c r="B1184" s="26"/>
      <c r="C1184" s="26"/>
      <c r="D1184" s="26"/>
      <c r="E1184" s="26"/>
      <c r="F1184" s="26"/>
    </row>
    <row r="1185" spans="1:6" ht="45">
      <c r="A1185" s="27" t="s">
        <v>31</v>
      </c>
      <c r="B1185" s="27" t="s">
        <v>32</v>
      </c>
      <c r="C1185" s="27" t="s">
        <v>33</v>
      </c>
      <c r="D1185" s="128" t="s">
        <v>34</v>
      </c>
      <c r="E1185" s="128"/>
      <c r="F1185" s="26"/>
    </row>
    <row r="1186" spans="1:6" ht="15">
      <c r="A1186" s="30">
        <v>1</v>
      </c>
      <c r="B1186" s="30"/>
      <c r="C1186" s="30"/>
      <c r="D1186" s="128"/>
      <c r="E1186" s="128"/>
      <c r="F1186" s="26"/>
    </row>
    <row r="1187" spans="1:6" ht="15">
      <c r="A1187" s="30">
        <v>2</v>
      </c>
      <c r="B1187" s="30"/>
      <c r="C1187" s="30"/>
      <c r="D1187" s="130"/>
      <c r="E1187" s="130"/>
      <c r="F1187" s="26"/>
    </row>
    <row r="1188" spans="1:6" ht="15">
      <c r="A1188" s="30">
        <v>3</v>
      </c>
      <c r="B1188" s="30"/>
      <c r="C1188" s="30"/>
      <c r="D1188" s="130"/>
      <c r="E1188" s="130"/>
      <c r="F1188" s="26"/>
    </row>
    <row r="1189" spans="1:6" ht="15">
      <c r="A1189" s="30">
        <v>4</v>
      </c>
      <c r="B1189" s="30"/>
      <c r="C1189" s="30"/>
      <c r="D1189" s="130"/>
      <c r="E1189" s="130"/>
      <c r="F1189" s="26"/>
    </row>
    <row r="1190" spans="1:6" ht="15">
      <c r="A1190" s="30">
        <v>5</v>
      </c>
      <c r="B1190" s="30"/>
      <c r="C1190" s="30"/>
      <c r="D1190" s="130"/>
      <c r="E1190" s="130"/>
      <c r="F1190" s="26"/>
    </row>
    <row r="1191" spans="1:6" ht="15">
      <c r="A1191" s="30">
        <v>6</v>
      </c>
      <c r="B1191" s="30"/>
      <c r="C1191" s="30"/>
      <c r="D1191" s="130"/>
      <c r="E1191" s="130"/>
      <c r="F1191" s="26"/>
    </row>
    <row r="1192" spans="1:6" ht="15">
      <c r="A1192" s="26" t="s">
        <v>35</v>
      </c>
      <c r="B1192" s="26"/>
      <c r="C1192" s="31"/>
      <c r="D1192" s="31"/>
      <c r="E1192" s="26"/>
      <c r="F1192" s="26"/>
    </row>
    <row r="1193" spans="1:6" ht="15">
      <c r="A1193" s="26"/>
      <c r="B1193" s="26"/>
      <c r="C1193" s="26"/>
      <c r="D1193" s="26"/>
      <c r="E1193" s="26"/>
      <c r="F1193" s="26"/>
    </row>
    <row r="1194" spans="1:6" ht="15">
      <c r="A1194" s="26" t="s">
        <v>36</v>
      </c>
      <c r="B1194" s="26"/>
      <c r="C1194" s="26"/>
      <c r="D1194" s="26"/>
      <c r="E1194" s="26"/>
      <c r="F1194" s="26"/>
    </row>
    <row r="1195" spans="1:6" ht="15">
      <c r="A1195" s="27" t="s">
        <v>37</v>
      </c>
      <c r="B1195" s="27" t="s">
        <v>38</v>
      </c>
      <c r="C1195" s="129" t="s">
        <v>34</v>
      </c>
      <c r="D1195" s="129"/>
      <c r="E1195" s="129"/>
      <c r="F1195" s="26"/>
    </row>
    <row r="1196" spans="1:6" ht="15">
      <c r="A1196" s="30"/>
      <c r="B1196" s="30"/>
      <c r="C1196" s="130"/>
      <c r="D1196" s="130"/>
      <c r="E1196" s="130"/>
      <c r="F1196" s="26"/>
    </row>
    <row r="1197" spans="1:6" ht="15">
      <c r="A1197" s="26"/>
      <c r="B1197" s="26"/>
      <c r="C1197" s="26"/>
      <c r="D1197" s="26"/>
      <c r="E1197" s="26"/>
      <c r="F1197" s="26"/>
    </row>
    <row r="1198" spans="1:6" ht="15">
      <c r="A1198" s="26" t="s">
        <v>39</v>
      </c>
      <c r="B1198" s="26"/>
      <c r="C1198" s="26"/>
      <c r="D1198" s="26"/>
      <c r="E1198" s="26"/>
      <c r="F1198" s="26"/>
    </row>
    <row r="1199" spans="1:6" ht="15">
      <c r="A1199" s="27" t="s">
        <v>40</v>
      </c>
      <c r="B1199" s="27" t="s">
        <v>38</v>
      </c>
      <c r="C1199" s="129" t="s">
        <v>34</v>
      </c>
      <c r="D1199" s="129"/>
      <c r="E1199" s="129"/>
      <c r="F1199" s="26"/>
    </row>
    <row r="1200" spans="1:6" ht="15">
      <c r="A1200" s="30"/>
      <c r="B1200" s="30"/>
      <c r="C1200" s="130"/>
      <c r="D1200" s="130"/>
      <c r="E1200" s="130"/>
      <c r="F1200" s="26"/>
    </row>
    <row r="1201" spans="1:6" ht="15">
      <c r="A1201" s="26"/>
      <c r="B1201" s="26"/>
      <c r="C1201" s="26"/>
      <c r="D1201" s="26"/>
      <c r="E1201" s="26"/>
      <c r="F1201" s="26"/>
    </row>
    <row r="1202" spans="1:6" ht="15">
      <c r="A1202" s="26" t="s">
        <v>41</v>
      </c>
      <c r="B1202" s="26"/>
      <c r="C1202" s="26"/>
      <c r="D1202" s="26"/>
      <c r="E1202" s="26"/>
      <c r="F1202" s="26"/>
    </row>
    <row r="1203" spans="1:6" ht="45">
      <c r="A1203" s="27" t="s">
        <v>31</v>
      </c>
      <c r="B1203" s="27" t="s">
        <v>42</v>
      </c>
      <c r="C1203" s="27" t="s">
        <v>43</v>
      </c>
      <c r="D1203" s="128" t="s">
        <v>34</v>
      </c>
      <c r="E1203" s="128"/>
      <c r="F1203" s="26"/>
    </row>
    <row r="1204" spans="1:6" ht="15">
      <c r="A1204" s="30">
        <v>1</v>
      </c>
      <c r="B1204" s="30"/>
      <c r="C1204" s="27"/>
      <c r="D1204" s="128"/>
      <c r="E1204" s="128"/>
      <c r="F1204" s="26"/>
    </row>
    <row r="1205" spans="1:6" ht="15">
      <c r="A1205" s="30">
        <v>2</v>
      </c>
      <c r="B1205" s="30"/>
      <c r="C1205" s="27"/>
      <c r="D1205" s="128"/>
      <c r="E1205" s="128"/>
      <c r="F1205" s="26"/>
    </row>
    <row r="1206" spans="1:6" ht="15">
      <c r="A1206" s="30">
        <v>3</v>
      </c>
      <c r="B1206" s="30"/>
      <c r="C1206" s="27"/>
      <c r="D1206" s="128"/>
      <c r="E1206" s="128"/>
      <c r="F1206" s="26"/>
    </row>
    <row r="1207" spans="1:6" ht="15">
      <c r="A1207" s="30">
        <v>4</v>
      </c>
      <c r="B1207" s="30"/>
      <c r="C1207" s="27"/>
      <c r="D1207" s="128"/>
      <c r="E1207" s="128"/>
      <c r="F1207" s="26"/>
    </row>
    <row r="1208" spans="1:6" ht="15">
      <c r="A1208" s="30">
        <v>5</v>
      </c>
      <c r="B1208" s="30"/>
      <c r="C1208" s="27"/>
      <c r="D1208" s="128"/>
      <c r="E1208" s="128"/>
      <c r="F1208" s="26"/>
    </row>
    <row r="1209" spans="1:6" ht="15">
      <c r="A1209" s="30">
        <v>6</v>
      </c>
      <c r="B1209" s="30"/>
      <c r="C1209" s="27"/>
      <c r="D1209" s="128"/>
      <c r="E1209" s="128"/>
      <c r="F1209" s="26"/>
    </row>
    <row r="1210" spans="1:6" ht="15">
      <c r="A1210" s="26"/>
      <c r="B1210" s="26"/>
      <c r="C1210" s="26"/>
      <c r="D1210" s="26"/>
      <c r="E1210" s="26"/>
      <c r="F1210" s="26"/>
    </row>
    <row r="1211" spans="1:6" ht="15">
      <c r="A1211" s="32" t="s">
        <v>44</v>
      </c>
      <c r="F1211" s="26"/>
    </row>
    <row r="1212" spans="1:6">
      <c r="A1212" s="32" t="s">
        <v>17</v>
      </c>
    </row>
    <row r="1213" spans="1:6">
      <c r="A1213" s="33" t="s">
        <v>45</v>
      </c>
    </row>
    <row r="1215" spans="1:6">
      <c r="A1215" s="25" t="s">
        <v>46</v>
      </c>
    </row>
    <row r="1216" spans="1:6">
      <c r="A1216" s="25" t="s">
        <v>47</v>
      </c>
    </row>
    <row r="1217" spans="1:15" ht="30" customHeight="1">
      <c r="A1217" s="131" t="s">
        <v>26</v>
      </c>
      <c r="B1217" s="131"/>
      <c r="C1217" s="131"/>
      <c r="D1217" s="131"/>
      <c r="E1217" s="131"/>
      <c r="F1217" s="24"/>
      <c r="O1217" s="25">
        <v>33</v>
      </c>
    </row>
    <row r="1218" spans="1:15" ht="15">
      <c r="A1218" s="24" t="s">
        <v>27</v>
      </c>
      <c r="B1218" s="24"/>
      <c r="C1218" s="24"/>
      <c r="D1218" s="24"/>
      <c r="E1218" s="24"/>
      <c r="F1218" s="26"/>
      <c r="I1218" s="26" t="s">
        <v>28</v>
      </c>
    </row>
    <row r="1219" spans="1:15" ht="30" customHeight="1">
      <c r="A1219" s="132" t="s">
        <v>8</v>
      </c>
      <c r="B1219" s="133"/>
      <c r="C1219" s="27" t="s">
        <v>9</v>
      </c>
      <c r="D1219" s="56" t="s">
        <v>29</v>
      </c>
      <c r="E1219" s="56" t="s">
        <v>52</v>
      </c>
      <c r="F1219" s="26"/>
    </row>
    <row r="1220" spans="1:15" ht="15.75">
      <c r="A1220" s="136">
        <f>'GPS точки Заріччя'!K40</f>
        <v>0</v>
      </c>
      <c r="B1220" s="137"/>
      <c r="C1220" s="28" t="str">
        <f>'GPS точки Заріччя'!$L$2</f>
        <v>88-5(44)</v>
      </c>
      <c r="D1220" s="29">
        <f>'GPS точки Заріччя'!L40</f>
        <v>0</v>
      </c>
      <c r="E1220" s="57">
        <f>'GPS точки Заріччя'!R40</f>
        <v>0</v>
      </c>
      <c r="F1220" s="26"/>
    </row>
    <row r="1221" spans="1:15" ht="15">
      <c r="A1221" s="24"/>
      <c r="B1221" s="24"/>
      <c r="C1221" s="24"/>
      <c r="D1221" s="24"/>
      <c r="E1221" s="24"/>
      <c r="F1221" s="26"/>
    </row>
    <row r="1222" spans="1:15" ht="15">
      <c r="A1222" s="26" t="s">
        <v>30</v>
      </c>
      <c r="B1222" s="26"/>
      <c r="C1222" s="26"/>
      <c r="D1222" s="26"/>
      <c r="E1222" s="26"/>
      <c r="F1222" s="26"/>
    </row>
    <row r="1223" spans="1:15" ht="45">
      <c r="A1223" s="27" t="s">
        <v>31</v>
      </c>
      <c r="B1223" s="27" t="s">
        <v>32</v>
      </c>
      <c r="C1223" s="27" t="s">
        <v>33</v>
      </c>
      <c r="D1223" s="128" t="s">
        <v>34</v>
      </c>
      <c r="E1223" s="128"/>
      <c r="F1223" s="26"/>
    </row>
    <row r="1224" spans="1:15" ht="15">
      <c r="A1224" s="30">
        <v>1</v>
      </c>
      <c r="B1224" s="30"/>
      <c r="C1224" s="30"/>
      <c r="D1224" s="128"/>
      <c r="E1224" s="128"/>
      <c r="F1224" s="26"/>
    </row>
    <row r="1225" spans="1:15" ht="15">
      <c r="A1225" s="30">
        <v>2</v>
      </c>
      <c r="B1225" s="30"/>
      <c r="C1225" s="30"/>
      <c r="D1225" s="130"/>
      <c r="E1225" s="130"/>
      <c r="F1225" s="26"/>
    </row>
    <row r="1226" spans="1:15" ht="15">
      <c r="A1226" s="30">
        <v>3</v>
      </c>
      <c r="B1226" s="30"/>
      <c r="C1226" s="30"/>
      <c r="D1226" s="130"/>
      <c r="E1226" s="130"/>
      <c r="F1226" s="26"/>
    </row>
    <row r="1227" spans="1:15" ht="15">
      <c r="A1227" s="30">
        <v>4</v>
      </c>
      <c r="B1227" s="30"/>
      <c r="C1227" s="30"/>
      <c r="D1227" s="130"/>
      <c r="E1227" s="130"/>
      <c r="F1227" s="26"/>
    </row>
    <row r="1228" spans="1:15" ht="15">
      <c r="A1228" s="30">
        <v>5</v>
      </c>
      <c r="B1228" s="30"/>
      <c r="C1228" s="30"/>
      <c r="D1228" s="130"/>
      <c r="E1228" s="130"/>
      <c r="F1228" s="26"/>
    </row>
    <row r="1229" spans="1:15" ht="15">
      <c r="A1229" s="30">
        <v>6</v>
      </c>
      <c r="B1229" s="30"/>
      <c r="C1229" s="30"/>
      <c r="D1229" s="130"/>
      <c r="E1229" s="130"/>
      <c r="F1229" s="26"/>
    </row>
    <row r="1230" spans="1:15" ht="15">
      <c r="A1230" s="26" t="s">
        <v>35</v>
      </c>
      <c r="B1230" s="26"/>
      <c r="C1230" s="31"/>
      <c r="D1230" s="31"/>
      <c r="E1230" s="26"/>
      <c r="F1230" s="26"/>
    </row>
    <row r="1231" spans="1:15" ht="15">
      <c r="A1231" s="26"/>
      <c r="B1231" s="26"/>
      <c r="C1231" s="26"/>
      <c r="D1231" s="26"/>
      <c r="E1231" s="26"/>
      <c r="F1231" s="26"/>
    </row>
    <row r="1232" spans="1:15" ht="15">
      <c r="A1232" s="26" t="s">
        <v>36</v>
      </c>
      <c r="B1232" s="26"/>
      <c r="C1232" s="26"/>
      <c r="D1232" s="26"/>
      <c r="E1232" s="26"/>
      <c r="F1232" s="26"/>
    </row>
    <row r="1233" spans="1:6" ht="15">
      <c r="A1233" s="27" t="s">
        <v>37</v>
      </c>
      <c r="B1233" s="27" t="s">
        <v>38</v>
      </c>
      <c r="C1233" s="129" t="s">
        <v>34</v>
      </c>
      <c r="D1233" s="129"/>
      <c r="E1233" s="129"/>
      <c r="F1233" s="26"/>
    </row>
    <row r="1234" spans="1:6" ht="15">
      <c r="A1234" s="30"/>
      <c r="B1234" s="30"/>
      <c r="C1234" s="130"/>
      <c r="D1234" s="130"/>
      <c r="E1234" s="130"/>
      <c r="F1234" s="26"/>
    </row>
    <row r="1235" spans="1:6" ht="15">
      <c r="A1235" s="26"/>
      <c r="B1235" s="26"/>
      <c r="C1235" s="26"/>
      <c r="D1235" s="26"/>
      <c r="E1235" s="26"/>
      <c r="F1235" s="26"/>
    </row>
    <row r="1236" spans="1:6" ht="15">
      <c r="A1236" s="26" t="s">
        <v>39</v>
      </c>
      <c r="B1236" s="26"/>
      <c r="C1236" s="26"/>
      <c r="D1236" s="26"/>
      <c r="E1236" s="26"/>
      <c r="F1236" s="26"/>
    </row>
    <row r="1237" spans="1:6" ht="15">
      <c r="A1237" s="27" t="s">
        <v>40</v>
      </c>
      <c r="B1237" s="27" t="s">
        <v>38</v>
      </c>
      <c r="C1237" s="129" t="s">
        <v>34</v>
      </c>
      <c r="D1237" s="129"/>
      <c r="E1237" s="129"/>
      <c r="F1237" s="26"/>
    </row>
    <row r="1238" spans="1:6" ht="15">
      <c r="A1238" s="30"/>
      <c r="B1238" s="30"/>
      <c r="C1238" s="130"/>
      <c r="D1238" s="130"/>
      <c r="E1238" s="130"/>
      <c r="F1238" s="26"/>
    </row>
    <row r="1239" spans="1:6" ht="15">
      <c r="A1239" s="26"/>
      <c r="B1239" s="26"/>
      <c r="C1239" s="26"/>
      <c r="D1239" s="26"/>
      <c r="E1239" s="26"/>
      <c r="F1239" s="26"/>
    </row>
    <row r="1240" spans="1:6" ht="15">
      <c r="A1240" s="26" t="s">
        <v>41</v>
      </c>
      <c r="B1240" s="26"/>
      <c r="C1240" s="26"/>
      <c r="D1240" s="26"/>
      <c r="E1240" s="26"/>
      <c r="F1240" s="26"/>
    </row>
    <row r="1241" spans="1:6" ht="45">
      <c r="A1241" s="27" t="s">
        <v>31</v>
      </c>
      <c r="B1241" s="27" t="s">
        <v>42</v>
      </c>
      <c r="C1241" s="27" t="s">
        <v>43</v>
      </c>
      <c r="D1241" s="128" t="s">
        <v>34</v>
      </c>
      <c r="E1241" s="128"/>
      <c r="F1241" s="26"/>
    </row>
    <row r="1242" spans="1:6" ht="15">
      <c r="A1242" s="30">
        <v>1</v>
      </c>
      <c r="B1242" s="30"/>
      <c r="C1242" s="27"/>
      <c r="D1242" s="128"/>
      <c r="E1242" s="128"/>
      <c r="F1242" s="26"/>
    </row>
    <row r="1243" spans="1:6" ht="15">
      <c r="A1243" s="30">
        <v>2</v>
      </c>
      <c r="B1243" s="30"/>
      <c r="C1243" s="27"/>
      <c r="D1243" s="128"/>
      <c r="E1243" s="128"/>
      <c r="F1243" s="26"/>
    </row>
    <row r="1244" spans="1:6" ht="15">
      <c r="A1244" s="30">
        <v>3</v>
      </c>
      <c r="B1244" s="30"/>
      <c r="C1244" s="27"/>
      <c r="D1244" s="128"/>
      <c r="E1244" s="128"/>
      <c r="F1244" s="26"/>
    </row>
    <row r="1245" spans="1:6" ht="15">
      <c r="A1245" s="30">
        <v>4</v>
      </c>
      <c r="B1245" s="30"/>
      <c r="C1245" s="27"/>
      <c r="D1245" s="128"/>
      <c r="E1245" s="128"/>
      <c r="F1245" s="26"/>
    </row>
    <row r="1246" spans="1:6" ht="15">
      <c r="A1246" s="30">
        <v>5</v>
      </c>
      <c r="B1246" s="30"/>
      <c r="C1246" s="27"/>
      <c r="D1246" s="128"/>
      <c r="E1246" s="128"/>
      <c r="F1246" s="26"/>
    </row>
    <row r="1247" spans="1:6" ht="15">
      <c r="A1247" s="30">
        <v>6</v>
      </c>
      <c r="B1247" s="30"/>
      <c r="C1247" s="27"/>
      <c r="D1247" s="128"/>
      <c r="E1247" s="128"/>
      <c r="F1247" s="26"/>
    </row>
    <row r="1248" spans="1:6" ht="15">
      <c r="A1248" s="26"/>
      <c r="B1248" s="26"/>
      <c r="C1248" s="26"/>
      <c r="D1248" s="26"/>
      <c r="E1248" s="26"/>
      <c r="F1248" s="26"/>
    </row>
    <row r="1249" spans="1:15" ht="15">
      <c r="A1249" s="32" t="s">
        <v>44</v>
      </c>
      <c r="F1249" s="26"/>
    </row>
    <row r="1250" spans="1:15">
      <c r="A1250" s="32" t="s">
        <v>17</v>
      </c>
    </row>
    <row r="1251" spans="1:15">
      <c r="A1251" s="33" t="s">
        <v>45</v>
      </c>
    </row>
    <row r="1253" spans="1:15">
      <c r="A1253" s="25" t="s">
        <v>46</v>
      </c>
    </row>
    <row r="1254" spans="1:15">
      <c r="A1254" s="25" t="s">
        <v>47</v>
      </c>
    </row>
    <row r="1255" spans="1:15" ht="30" customHeight="1">
      <c r="A1255" s="131" t="s">
        <v>26</v>
      </c>
      <c r="B1255" s="131"/>
      <c r="C1255" s="131"/>
      <c r="D1255" s="131"/>
      <c r="E1255" s="131"/>
      <c r="F1255" s="24"/>
      <c r="O1255" s="25">
        <v>34</v>
      </c>
    </row>
    <row r="1256" spans="1:15" ht="15">
      <c r="A1256" s="24" t="s">
        <v>27</v>
      </c>
      <c r="B1256" s="24"/>
      <c r="C1256" s="24"/>
      <c r="D1256" s="24"/>
      <c r="E1256" s="24"/>
      <c r="F1256" s="26"/>
      <c r="I1256" s="26" t="s">
        <v>28</v>
      </c>
    </row>
    <row r="1257" spans="1:15" ht="30" customHeight="1">
      <c r="A1257" s="132" t="s">
        <v>8</v>
      </c>
      <c r="B1257" s="133"/>
      <c r="C1257" s="27" t="s">
        <v>9</v>
      </c>
      <c r="D1257" s="56" t="s">
        <v>29</v>
      </c>
      <c r="E1257" s="56" t="s">
        <v>52</v>
      </c>
      <c r="F1257" s="26"/>
    </row>
    <row r="1258" spans="1:15" ht="15.75">
      <c r="A1258" s="136">
        <f>'GPS точки Заріччя'!K41</f>
        <v>0</v>
      </c>
      <c r="B1258" s="137"/>
      <c r="C1258" s="28" t="str">
        <f>'GPS точки Заріччя'!$L$2</f>
        <v>88-5(44)</v>
      </c>
      <c r="D1258" s="29">
        <f>'GPS точки Заріччя'!L41</f>
        <v>0</v>
      </c>
      <c r="E1258" s="57">
        <f>'GPS точки Заріччя'!R41</f>
        <v>0</v>
      </c>
      <c r="F1258" s="26"/>
    </row>
    <row r="1259" spans="1:15" ht="15">
      <c r="A1259" s="24"/>
      <c r="B1259" s="24"/>
      <c r="C1259" s="24"/>
      <c r="D1259" s="24"/>
      <c r="E1259" s="24"/>
      <c r="F1259" s="26"/>
    </row>
    <row r="1260" spans="1:15" ht="15">
      <c r="A1260" s="26" t="s">
        <v>30</v>
      </c>
      <c r="B1260" s="26"/>
      <c r="C1260" s="26"/>
      <c r="D1260" s="26"/>
      <c r="E1260" s="26"/>
      <c r="F1260" s="26"/>
    </row>
    <row r="1261" spans="1:15" ht="45">
      <c r="A1261" s="27" t="s">
        <v>31</v>
      </c>
      <c r="B1261" s="27" t="s">
        <v>32</v>
      </c>
      <c r="C1261" s="27" t="s">
        <v>33</v>
      </c>
      <c r="D1261" s="128" t="s">
        <v>34</v>
      </c>
      <c r="E1261" s="128"/>
      <c r="F1261" s="26"/>
    </row>
    <row r="1262" spans="1:15" ht="15">
      <c r="A1262" s="30">
        <v>1</v>
      </c>
      <c r="B1262" s="30"/>
      <c r="C1262" s="30"/>
      <c r="D1262" s="128"/>
      <c r="E1262" s="128"/>
      <c r="F1262" s="26"/>
    </row>
    <row r="1263" spans="1:15" ht="15">
      <c r="A1263" s="30">
        <v>2</v>
      </c>
      <c r="B1263" s="30"/>
      <c r="C1263" s="30"/>
      <c r="D1263" s="130"/>
      <c r="E1263" s="130"/>
      <c r="F1263" s="26"/>
    </row>
    <row r="1264" spans="1:15" ht="15">
      <c r="A1264" s="30">
        <v>3</v>
      </c>
      <c r="B1264" s="30"/>
      <c r="C1264" s="30"/>
      <c r="D1264" s="130"/>
      <c r="E1264" s="130"/>
      <c r="F1264" s="26"/>
    </row>
    <row r="1265" spans="1:6" ht="15">
      <c r="A1265" s="30">
        <v>4</v>
      </c>
      <c r="B1265" s="30"/>
      <c r="C1265" s="30"/>
      <c r="D1265" s="130"/>
      <c r="E1265" s="130"/>
      <c r="F1265" s="26"/>
    </row>
    <row r="1266" spans="1:6" ht="15">
      <c r="A1266" s="30">
        <v>5</v>
      </c>
      <c r="B1266" s="30"/>
      <c r="C1266" s="30"/>
      <c r="D1266" s="130"/>
      <c r="E1266" s="130"/>
      <c r="F1266" s="26"/>
    </row>
    <row r="1267" spans="1:6" ht="15">
      <c r="A1267" s="30">
        <v>6</v>
      </c>
      <c r="B1267" s="30"/>
      <c r="C1267" s="30"/>
      <c r="D1267" s="130"/>
      <c r="E1267" s="130"/>
      <c r="F1267" s="26"/>
    </row>
    <row r="1268" spans="1:6" ht="15">
      <c r="A1268" s="26" t="s">
        <v>35</v>
      </c>
      <c r="B1268" s="26"/>
      <c r="C1268" s="31"/>
      <c r="D1268" s="31"/>
      <c r="E1268" s="26"/>
      <c r="F1268" s="26"/>
    </row>
    <row r="1269" spans="1:6" ht="15">
      <c r="A1269" s="26"/>
      <c r="B1269" s="26"/>
      <c r="C1269" s="26"/>
      <c r="D1269" s="26"/>
      <c r="E1269" s="26"/>
      <c r="F1269" s="26"/>
    </row>
    <row r="1270" spans="1:6" ht="15">
      <c r="A1270" s="26" t="s">
        <v>36</v>
      </c>
      <c r="B1270" s="26"/>
      <c r="C1270" s="26"/>
      <c r="D1270" s="26"/>
      <c r="E1270" s="26"/>
      <c r="F1270" s="26"/>
    </row>
    <row r="1271" spans="1:6" ht="15">
      <c r="A1271" s="27" t="s">
        <v>37</v>
      </c>
      <c r="B1271" s="27" t="s">
        <v>38</v>
      </c>
      <c r="C1271" s="129" t="s">
        <v>34</v>
      </c>
      <c r="D1271" s="129"/>
      <c r="E1271" s="129"/>
      <c r="F1271" s="26"/>
    </row>
    <row r="1272" spans="1:6" ht="15">
      <c r="A1272" s="30"/>
      <c r="B1272" s="30"/>
      <c r="C1272" s="130"/>
      <c r="D1272" s="130"/>
      <c r="E1272" s="130"/>
      <c r="F1272" s="26"/>
    </row>
    <row r="1273" spans="1:6" ht="15">
      <c r="A1273" s="26"/>
      <c r="B1273" s="26"/>
      <c r="C1273" s="26"/>
      <c r="D1273" s="26"/>
      <c r="E1273" s="26"/>
      <c r="F1273" s="26"/>
    </row>
    <row r="1274" spans="1:6" ht="15">
      <c r="A1274" s="26" t="s">
        <v>39</v>
      </c>
      <c r="B1274" s="26"/>
      <c r="C1274" s="26"/>
      <c r="D1274" s="26"/>
      <c r="E1274" s="26"/>
      <c r="F1274" s="26"/>
    </row>
    <row r="1275" spans="1:6" ht="15">
      <c r="A1275" s="27" t="s">
        <v>40</v>
      </c>
      <c r="B1275" s="27" t="s">
        <v>38</v>
      </c>
      <c r="C1275" s="129" t="s">
        <v>34</v>
      </c>
      <c r="D1275" s="129"/>
      <c r="E1275" s="129"/>
      <c r="F1275" s="26"/>
    </row>
    <row r="1276" spans="1:6" ht="15">
      <c r="A1276" s="30"/>
      <c r="B1276" s="30"/>
      <c r="C1276" s="130"/>
      <c r="D1276" s="130"/>
      <c r="E1276" s="130"/>
      <c r="F1276" s="26"/>
    </row>
    <row r="1277" spans="1:6" ht="15">
      <c r="A1277" s="26"/>
      <c r="B1277" s="26"/>
      <c r="C1277" s="26"/>
      <c r="D1277" s="26"/>
      <c r="E1277" s="26"/>
      <c r="F1277" s="26"/>
    </row>
    <row r="1278" spans="1:6" ht="15">
      <c r="A1278" s="26" t="s">
        <v>41</v>
      </c>
      <c r="B1278" s="26"/>
      <c r="C1278" s="26"/>
      <c r="D1278" s="26"/>
      <c r="E1278" s="26"/>
      <c r="F1278" s="26"/>
    </row>
    <row r="1279" spans="1:6" ht="45">
      <c r="A1279" s="27" t="s">
        <v>31</v>
      </c>
      <c r="B1279" s="27" t="s">
        <v>42</v>
      </c>
      <c r="C1279" s="27" t="s">
        <v>43</v>
      </c>
      <c r="D1279" s="128" t="s">
        <v>34</v>
      </c>
      <c r="E1279" s="128"/>
      <c r="F1279" s="26"/>
    </row>
    <row r="1280" spans="1:6" ht="15">
      <c r="A1280" s="30">
        <v>1</v>
      </c>
      <c r="B1280" s="30"/>
      <c r="C1280" s="27"/>
      <c r="D1280" s="128"/>
      <c r="E1280" s="128"/>
      <c r="F1280" s="26"/>
    </row>
    <row r="1281" spans="1:15" ht="15">
      <c r="A1281" s="30">
        <v>2</v>
      </c>
      <c r="B1281" s="30"/>
      <c r="C1281" s="27"/>
      <c r="D1281" s="128"/>
      <c r="E1281" s="128"/>
      <c r="F1281" s="26"/>
    </row>
    <row r="1282" spans="1:15" ht="15">
      <c r="A1282" s="30">
        <v>3</v>
      </c>
      <c r="B1282" s="30"/>
      <c r="C1282" s="27"/>
      <c r="D1282" s="128"/>
      <c r="E1282" s="128"/>
      <c r="F1282" s="26"/>
    </row>
    <row r="1283" spans="1:15" ht="15">
      <c r="A1283" s="30">
        <v>4</v>
      </c>
      <c r="B1283" s="30"/>
      <c r="C1283" s="27"/>
      <c r="D1283" s="128"/>
      <c r="E1283" s="128"/>
      <c r="F1283" s="26"/>
    </row>
    <row r="1284" spans="1:15" ht="15">
      <c r="A1284" s="30">
        <v>5</v>
      </c>
      <c r="B1284" s="30"/>
      <c r="C1284" s="27"/>
      <c r="D1284" s="128"/>
      <c r="E1284" s="128"/>
      <c r="F1284" s="26"/>
    </row>
    <row r="1285" spans="1:15" ht="15">
      <c r="A1285" s="30">
        <v>6</v>
      </c>
      <c r="B1285" s="30"/>
      <c r="C1285" s="27"/>
      <c r="D1285" s="128"/>
      <c r="E1285" s="128"/>
      <c r="F1285" s="26"/>
    </row>
    <row r="1286" spans="1:15" ht="15">
      <c r="A1286" s="26"/>
      <c r="B1286" s="26"/>
      <c r="C1286" s="26"/>
      <c r="D1286" s="26"/>
      <c r="E1286" s="26"/>
      <c r="F1286" s="26"/>
    </row>
    <row r="1287" spans="1:15" ht="15">
      <c r="A1287" s="32" t="s">
        <v>44</v>
      </c>
      <c r="F1287" s="26"/>
    </row>
    <row r="1288" spans="1:15">
      <c r="A1288" s="32" t="s">
        <v>17</v>
      </c>
    </row>
    <row r="1289" spans="1:15">
      <c r="A1289" s="33" t="s">
        <v>45</v>
      </c>
    </row>
    <row r="1291" spans="1:15">
      <c r="A1291" s="25" t="s">
        <v>46</v>
      </c>
    </row>
    <row r="1292" spans="1:15">
      <c r="A1292" s="25" t="s">
        <v>47</v>
      </c>
    </row>
    <row r="1293" spans="1:15" ht="30" customHeight="1">
      <c r="A1293" s="131" t="s">
        <v>26</v>
      </c>
      <c r="B1293" s="131"/>
      <c r="C1293" s="131"/>
      <c r="D1293" s="131"/>
      <c r="E1293" s="131"/>
      <c r="F1293" s="24"/>
      <c r="O1293" s="25">
        <v>35</v>
      </c>
    </row>
    <row r="1294" spans="1:15" ht="15">
      <c r="A1294" s="24" t="s">
        <v>27</v>
      </c>
      <c r="B1294" s="24"/>
      <c r="C1294" s="24"/>
      <c r="D1294" s="24"/>
      <c r="E1294" s="24"/>
      <c r="F1294" s="26"/>
      <c r="I1294" s="26" t="s">
        <v>28</v>
      </c>
    </row>
    <row r="1295" spans="1:15" ht="30" customHeight="1">
      <c r="A1295" s="132" t="s">
        <v>8</v>
      </c>
      <c r="B1295" s="133"/>
      <c r="C1295" s="27" t="s">
        <v>9</v>
      </c>
      <c r="D1295" s="56" t="s">
        <v>29</v>
      </c>
      <c r="E1295" s="56" t="s">
        <v>52</v>
      </c>
      <c r="F1295" s="26"/>
    </row>
    <row r="1296" spans="1:15" ht="15.75">
      <c r="A1296" s="136">
        <f>'GPS точки Заріччя'!K42</f>
        <v>0</v>
      </c>
      <c r="B1296" s="137"/>
      <c r="C1296" s="28" t="str">
        <f>'GPS точки Заріччя'!$L$2</f>
        <v>88-5(44)</v>
      </c>
      <c r="D1296" s="29">
        <f>'GPS точки Заріччя'!L42</f>
        <v>0</v>
      </c>
      <c r="E1296" s="57">
        <f>'GPS точки Заріччя'!R42</f>
        <v>0</v>
      </c>
      <c r="F1296" s="26"/>
    </row>
    <row r="1297" spans="1:6" ht="15">
      <c r="A1297" s="24"/>
      <c r="B1297" s="24"/>
      <c r="C1297" s="24"/>
      <c r="D1297" s="24"/>
      <c r="E1297" s="24"/>
      <c r="F1297" s="26"/>
    </row>
    <row r="1298" spans="1:6" ht="15">
      <c r="A1298" s="26" t="s">
        <v>30</v>
      </c>
      <c r="B1298" s="26"/>
      <c r="C1298" s="26"/>
      <c r="D1298" s="26"/>
      <c r="E1298" s="26"/>
      <c r="F1298" s="26"/>
    </row>
    <row r="1299" spans="1:6" ht="45">
      <c r="A1299" s="27" t="s">
        <v>31</v>
      </c>
      <c r="B1299" s="27" t="s">
        <v>32</v>
      </c>
      <c r="C1299" s="27" t="s">
        <v>33</v>
      </c>
      <c r="D1299" s="128" t="s">
        <v>34</v>
      </c>
      <c r="E1299" s="128"/>
      <c r="F1299" s="26"/>
    </row>
    <row r="1300" spans="1:6" ht="15">
      <c r="A1300" s="30">
        <v>1</v>
      </c>
      <c r="B1300" s="30"/>
      <c r="C1300" s="30"/>
      <c r="D1300" s="128"/>
      <c r="E1300" s="128"/>
      <c r="F1300" s="26"/>
    </row>
    <row r="1301" spans="1:6" ht="15">
      <c r="A1301" s="30">
        <v>2</v>
      </c>
      <c r="B1301" s="30"/>
      <c r="C1301" s="30"/>
      <c r="D1301" s="130"/>
      <c r="E1301" s="130"/>
      <c r="F1301" s="26"/>
    </row>
    <row r="1302" spans="1:6" ht="15">
      <c r="A1302" s="30">
        <v>3</v>
      </c>
      <c r="B1302" s="30"/>
      <c r="C1302" s="30"/>
      <c r="D1302" s="130"/>
      <c r="E1302" s="130"/>
      <c r="F1302" s="26"/>
    </row>
    <row r="1303" spans="1:6" ht="15">
      <c r="A1303" s="30">
        <v>4</v>
      </c>
      <c r="B1303" s="30"/>
      <c r="C1303" s="30"/>
      <c r="D1303" s="130"/>
      <c r="E1303" s="130"/>
      <c r="F1303" s="26"/>
    </row>
    <row r="1304" spans="1:6" ht="15">
      <c r="A1304" s="30">
        <v>5</v>
      </c>
      <c r="B1304" s="30"/>
      <c r="C1304" s="30"/>
      <c r="D1304" s="130"/>
      <c r="E1304" s="130"/>
      <c r="F1304" s="26"/>
    </row>
    <row r="1305" spans="1:6" ht="15">
      <c r="A1305" s="30">
        <v>6</v>
      </c>
      <c r="B1305" s="30"/>
      <c r="C1305" s="30"/>
      <c r="D1305" s="130"/>
      <c r="E1305" s="130"/>
      <c r="F1305" s="26"/>
    </row>
    <row r="1306" spans="1:6" ht="15">
      <c r="A1306" s="26" t="s">
        <v>35</v>
      </c>
      <c r="B1306" s="26"/>
      <c r="C1306" s="31"/>
      <c r="D1306" s="31"/>
      <c r="E1306" s="26"/>
      <c r="F1306" s="26"/>
    </row>
    <row r="1307" spans="1:6" ht="15">
      <c r="A1307" s="26"/>
      <c r="B1307" s="26"/>
      <c r="C1307" s="26"/>
      <c r="D1307" s="26"/>
      <c r="E1307" s="26"/>
      <c r="F1307" s="26"/>
    </row>
    <row r="1308" spans="1:6" ht="15">
      <c r="A1308" s="26" t="s">
        <v>36</v>
      </c>
      <c r="B1308" s="26"/>
      <c r="C1308" s="26"/>
      <c r="D1308" s="26"/>
      <c r="E1308" s="26"/>
      <c r="F1308" s="26"/>
    </row>
    <row r="1309" spans="1:6" ht="15">
      <c r="A1309" s="27" t="s">
        <v>37</v>
      </c>
      <c r="B1309" s="27" t="s">
        <v>38</v>
      </c>
      <c r="C1309" s="129" t="s">
        <v>34</v>
      </c>
      <c r="D1309" s="129"/>
      <c r="E1309" s="129"/>
      <c r="F1309" s="26"/>
    </row>
    <row r="1310" spans="1:6" ht="15">
      <c r="A1310" s="30"/>
      <c r="B1310" s="30"/>
      <c r="C1310" s="130"/>
      <c r="D1310" s="130"/>
      <c r="E1310" s="130"/>
      <c r="F1310" s="26"/>
    </row>
    <row r="1311" spans="1:6" ht="15">
      <c r="A1311" s="26"/>
      <c r="B1311" s="26"/>
      <c r="C1311" s="26"/>
      <c r="D1311" s="26"/>
      <c r="E1311" s="26"/>
      <c r="F1311" s="26"/>
    </row>
    <row r="1312" spans="1:6" ht="15">
      <c r="A1312" s="26" t="s">
        <v>39</v>
      </c>
      <c r="B1312" s="26"/>
      <c r="C1312" s="26"/>
      <c r="D1312" s="26"/>
      <c r="E1312" s="26"/>
      <c r="F1312" s="26"/>
    </row>
    <row r="1313" spans="1:6" ht="15">
      <c r="A1313" s="27" t="s">
        <v>40</v>
      </c>
      <c r="B1313" s="27" t="s">
        <v>38</v>
      </c>
      <c r="C1313" s="129" t="s">
        <v>34</v>
      </c>
      <c r="D1313" s="129"/>
      <c r="E1313" s="129"/>
      <c r="F1313" s="26"/>
    </row>
    <row r="1314" spans="1:6" ht="15">
      <c r="A1314" s="30"/>
      <c r="B1314" s="30"/>
      <c r="C1314" s="130"/>
      <c r="D1314" s="130"/>
      <c r="E1314" s="130"/>
      <c r="F1314" s="26"/>
    </row>
    <row r="1315" spans="1:6" ht="15">
      <c r="A1315" s="26"/>
      <c r="B1315" s="26"/>
      <c r="C1315" s="26"/>
      <c r="D1315" s="26"/>
      <c r="E1315" s="26"/>
      <c r="F1315" s="26"/>
    </row>
    <row r="1316" spans="1:6" ht="15">
      <c r="A1316" s="26" t="s">
        <v>41</v>
      </c>
      <c r="B1316" s="26"/>
      <c r="C1316" s="26"/>
      <c r="D1316" s="26"/>
      <c r="E1316" s="26"/>
      <c r="F1316" s="26"/>
    </row>
    <row r="1317" spans="1:6" ht="45">
      <c r="A1317" s="27" t="s">
        <v>31</v>
      </c>
      <c r="B1317" s="27" t="s">
        <v>42</v>
      </c>
      <c r="C1317" s="27" t="s">
        <v>43</v>
      </c>
      <c r="D1317" s="128" t="s">
        <v>34</v>
      </c>
      <c r="E1317" s="128"/>
      <c r="F1317" s="26"/>
    </row>
    <row r="1318" spans="1:6" ht="15">
      <c r="A1318" s="30">
        <v>1</v>
      </c>
      <c r="B1318" s="30"/>
      <c r="C1318" s="27"/>
      <c r="D1318" s="128"/>
      <c r="E1318" s="128"/>
      <c r="F1318" s="26"/>
    </row>
    <row r="1319" spans="1:6" ht="15">
      <c r="A1319" s="30">
        <v>2</v>
      </c>
      <c r="B1319" s="30"/>
      <c r="C1319" s="27"/>
      <c r="D1319" s="128"/>
      <c r="E1319" s="128"/>
      <c r="F1319" s="26"/>
    </row>
    <row r="1320" spans="1:6" ht="15">
      <c r="A1320" s="30">
        <v>3</v>
      </c>
      <c r="B1320" s="30"/>
      <c r="C1320" s="27"/>
      <c r="D1320" s="128"/>
      <c r="E1320" s="128"/>
      <c r="F1320" s="26"/>
    </row>
    <row r="1321" spans="1:6" ht="15">
      <c r="A1321" s="30">
        <v>4</v>
      </c>
      <c r="B1321" s="30"/>
      <c r="C1321" s="27"/>
      <c r="D1321" s="128"/>
      <c r="E1321" s="128"/>
      <c r="F1321" s="26"/>
    </row>
    <row r="1322" spans="1:6" ht="15">
      <c r="A1322" s="30">
        <v>5</v>
      </c>
      <c r="B1322" s="30"/>
      <c r="C1322" s="27"/>
      <c r="D1322" s="128"/>
      <c r="E1322" s="128"/>
      <c r="F1322" s="26"/>
    </row>
    <row r="1323" spans="1:6" ht="15">
      <c r="A1323" s="30">
        <v>6</v>
      </c>
      <c r="B1323" s="30"/>
      <c r="C1323" s="27"/>
      <c r="D1323" s="128"/>
      <c r="E1323" s="128"/>
      <c r="F1323" s="26"/>
    </row>
    <row r="1324" spans="1:6" ht="15">
      <c r="A1324" s="26"/>
      <c r="B1324" s="26"/>
      <c r="C1324" s="26"/>
      <c r="D1324" s="26"/>
      <c r="E1324" s="26"/>
      <c r="F1324" s="26"/>
    </row>
    <row r="1325" spans="1:6" ht="15">
      <c r="A1325" s="32" t="s">
        <v>44</v>
      </c>
      <c r="F1325" s="26"/>
    </row>
    <row r="1326" spans="1:6">
      <c r="A1326" s="32" t="s">
        <v>17</v>
      </c>
    </row>
    <row r="1327" spans="1:6">
      <c r="A1327" s="33" t="s">
        <v>45</v>
      </c>
    </row>
    <row r="1329" spans="1:15">
      <c r="A1329" s="25" t="s">
        <v>46</v>
      </c>
    </row>
    <row r="1330" spans="1:15">
      <c r="A1330" s="25" t="s">
        <v>47</v>
      </c>
    </row>
    <row r="1331" spans="1:15" ht="30" customHeight="1">
      <c r="A1331" s="131" t="s">
        <v>26</v>
      </c>
      <c r="B1331" s="131"/>
      <c r="C1331" s="131"/>
      <c r="D1331" s="131"/>
      <c r="E1331" s="131"/>
      <c r="F1331" s="24"/>
      <c r="O1331" s="25">
        <v>36</v>
      </c>
    </row>
    <row r="1332" spans="1:15" ht="15">
      <c r="A1332" s="24" t="s">
        <v>27</v>
      </c>
      <c r="B1332" s="24"/>
      <c r="C1332" s="24"/>
      <c r="D1332" s="24"/>
      <c r="E1332" s="24"/>
      <c r="F1332" s="26"/>
      <c r="I1332" s="26" t="s">
        <v>28</v>
      </c>
    </row>
    <row r="1333" spans="1:15" ht="30" customHeight="1">
      <c r="A1333" s="132" t="s">
        <v>8</v>
      </c>
      <c r="B1333" s="133"/>
      <c r="C1333" s="27" t="s">
        <v>9</v>
      </c>
      <c r="D1333" s="56" t="s">
        <v>29</v>
      </c>
      <c r="E1333" s="56" t="s">
        <v>52</v>
      </c>
      <c r="F1333" s="26"/>
    </row>
    <row r="1334" spans="1:15" ht="15.75">
      <c r="A1334" s="136">
        <f>'GPS точки Заріччя'!K43</f>
        <v>0</v>
      </c>
      <c r="B1334" s="137"/>
      <c r="C1334" s="28" t="str">
        <f>'GPS точки Заріччя'!$L$2</f>
        <v>88-5(44)</v>
      </c>
      <c r="D1334" s="29">
        <f>'GPS точки Заріччя'!L43</f>
        <v>0</v>
      </c>
      <c r="E1334" s="57">
        <f>'GPS точки Заріччя'!R43</f>
        <v>0</v>
      </c>
      <c r="F1334" s="26"/>
    </row>
    <row r="1335" spans="1:15" ht="15">
      <c r="A1335" s="24"/>
      <c r="B1335" s="24"/>
      <c r="C1335" s="24"/>
      <c r="D1335" s="24"/>
      <c r="E1335" s="24"/>
      <c r="F1335" s="26"/>
    </row>
    <row r="1336" spans="1:15" ht="15">
      <c r="A1336" s="26" t="s">
        <v>30</v>
      </c>
      <c r="B1336" s="26"/>
      <c r="C1336" s="26"/>
      <c r="D1336" s="26"/>
      <c r="E1336" s="26"/>
      <c r="F1336" s="26"/>
    </row>
    <row r="1337" spans="1:15" ht="45">
      <c r="A1337" s="27" t="s">
        <v>31</v>
      </c>
      <c r="B1337" s="27" t="s">
        <v>32</v>
      </c>
      <c r="C1337" s="27" t="s">
        <v>33</v>
      </c>
      <c r="D1337" s="128" t="s">
        <v>34</v>
      </c>
      <c r="E1337" s="128"/>
      <c r="F1337" s="26"/>
    </row>
    <row r="1338" spans="1:15" ht="15">
      <c r="A1338" s="30">
        <v>1</v>
      </c>
      <c r="B1338" s="30"/>
      <c r="C1338" s="30"/>
      <c r="D1338" s="128"/>
      <c r="E1338" s="128"/>
      <c r="F1338" s="26"/>
    </row>
    <row r="1339" spans="1:15" ht="15">
      <c r="A1339" s="30">
        <v>2</v>
      </c>
      <c r="B1339" s="30"/>
      <c r="C1339" s="30"/>
      <c r="D1339" s="130"/>
      <c r="E1339" s="130"/>
      <c r="F1339" s="26"/>
    </row>
    <row r="1340" spans="1:15" ht="15">
      <c r="A1340" s="30">
        <v>3</v>
      </c>
      <c r="B1340" s="30"/>
      <c r="C1340" s="30"/>
      <c r="D1340" s="130"/>
      <c r="E1340" s="130"/>
      <c r="F1340" s="26"/>
    </row>
    <row r="1341" spans="1:15" ht="15">
      <c r="A1341" s="30">
        <v>4</v>
      </c>
      <c r="B1341" s="30"/>
      <c r="C1341" s="30"/>
      <c r="D1341" s="130"/>
      <c r="E1341" s="130"/>
      <c r="F1341" s="26"/>
    </row>
    <row r="1342" spans="1:15" ht="15">
      <c r="A1342" s="30">
        <v>5</v>
      </c>
      <c r="B1342" s="30"/>
      <c r="C1342" s="30"/>
      <c r="D1342" s="130"/>
      <c r="E1342" s="130"/>
      <c r="F1342" s="26"/>
    </row>
    <row r="1343" spans="1:15" ht="15">
      <c r="A1343" s="30">
        <v>6</v>
      </c>
      <c r="B1343" s="30"/>
      <c r="C1343" s="30"/>
      <c r="D1343" s="130"/>
      <c r="E1343" s="130"/>
      <c r="F1343" s="26"/>
    </row>
    <row r="1344" spans="1:15" ht="15">
      <c r="A1344" s="26" t="s">
        <v>35</v>
      </c>
      <c r="B1344" s="26"/>
      <c r="C1344" s="31"/>
      <c r="D1344" s="31"/>
      <c r="E1344" s="26"/>
      <c r="F1344" s="26"/>
    </row>
    <row r="1345" spans="1:6" ht="15">
      <c r="A1345" s="26"/>
      <c r="B1345" s="26"/>
      <c r="C1345" s="26"/>
      <c r="D1345" s="26"/>
      <c r="E1345" s="26"/>
      <c r="F1345" s="26"/>
    </row>
    <row r="1346" spans="1:6" ht="15">
      <c r="A1346" s="26" t="s">
        <v>36</v>
      </c>
      <c r="B1346" s="26"/>
      <c r="C1346" s="26"/>
      <c r="D1346" s="26"/>
      <c r="E1346" s="26"/>
      <c r="F1346" s="26"/>
    </row>
    <row r="1347" spans="1:6" ht="15">
      <c r="A1347" s="27" t="s">
        <v>37</v>
      </c>
      <c r="B1347" s="27" t="s">
        <v>38</v>
      </c>
      <c r="C1347" s="129" t="s">
        <v>34</v>
      </c>
      <c r="D1347" s="129"/>
      <c r="E1347" s="129"/>
      <c r="F1347" s="26"/>
    </row>
    <row r="1348" spans="1:6" ht="15">
      <c r="A1348" s="30"/>
      <c r="B1348" s="30"/>
      <c r="C1348" s="130"/>
      <c r="D1348" s="130"/>
      <c r="E1348" s="130"/>
      <c r="F1348" s="26"/>
    </row>
    <row r="1349" spans="1:6" ht="15">
      <c r="A1349" s="26"/>
      <c r="B1349" s="26"/>
      <c r="C1349" s="26"/>
      <c r="D1349" s="26"/>
      <c r="E1349" s="26"/>
      <c r="F1349" s="26"/>
    </row>
    <row r="1350" spans="1:6" ht="15">
      <c r="A1350" s="26" t="s">
        <v>39</v>
      </c>
      <c r="B1350" s="26"/>
      <c r="C1350" s="26"/>
      <c r="D1350" s="26"/>
      <c r="E1350" s="26"/>
      <c r="F1350" s="26"/>
    </row>
    <row r="1351" spans="1:6" ht="15">
      <c r="A1351" s="27" t="s">
        <v>40</v>
      </c>
      <c r="B1351" s="27" t="s">
        <v>38</v>
      </c>
      <c r="C1351" s="129" t="s">
        <v>34</v>
      </c>
      <c r="D1351" s="129"/>
      <c r="E1351" s="129"/>
      <c r="F1351" s="26"/>
    </row>
    <row r="1352" spans="1:6" ht="15">
      <c r="A1352" s="30"/>
      <c r="B1352" s="30"/>
      <c r="C1352" s="130"/>
      <c r="D1352" s="130"/>
      <c r="E1352" s="130"/>
      <c r="F1352" s="26"/>
    </row>
    <row r="1353" spans="1:6" ht="15">
      <c r="A1353" s="26"/>
      <c r="B1353" s="26"/>
      <c r="C1353" s="26"/>
      <c r="D1353" s="26"/>
      <c r="E1353" s="26"/>
      <c r="F1353" s="26"/>
    </row>
    <row r="1354" spans="1:6" ht="15">
      <c r="A1354" s="26" t="s">
        <v>41</v>
      </c>
      <c r="B1354" s="26"/>
      <c r="C1354" s="26"/>
      <c r="D1354" s="26"/>
      <c r="E1354" s="26"/>
      <c r="F1354" s="26"/>
    </row>
    <row r="1355" spans="1:6" ht="45">
      <c r="A1355" s="27" t="s">
        <v>31</v>
      </c>
      <c r="B1355" s="27" t="s">
        <v>42</v>
      </c>
      <c r="C1355" s="27" t="s">
        <v>43</v>
      </c>
      <c r="D1355" s="128" t="s">
        <v>34</v>
      </c>
      <c r="E1355" s="128"/>
      <c r="F1355" s="26"/>
    </row>
    <row r="1356" spans="1:6" ht="15">
      <c r="A1356" s="30">
        <v>1</v>
      </c>
      <c r="B1356" s="30"/>
      <c r="C1356" s="27"/>
      <c r="D1356" s="128"/>
      <c r="E1356" s="128"/>
      <c r="F1356" s="26"/>
    </row>
    <row r="1357" spans="1:6" ht="15">
      <c r="A1357" s="30">
        <v>2</v>
      </c>
      <c r="B1357" s="30"/>
      <c r="C1357" s="27"/>
      <c r="D1357" s="128"/>
      <c r="E1357" s="128"/>
      <c r="F1357" s="26"/>
    </row>
    <row r="1358" spans="1:6" ht="15">
      <c r="A1358" s="30">
        <v>3</v>
      </c>
      <c r="B1358" s="30"/>
      <c r="C1358" s="27"/>
      <c r="D1358" s="128"/>
      <c r="E1358" s="128"/>
      <c r="F1358" s="26"/>
    </row>
    <row r="1359" spans="1:6" ht="15">
      <c r="A1359" s="30">
        <v>4</v>
      </c>
      <c r="B1359" s="30"/>
      <c r="C1359" s="27"/>
      <c r="D1359" s="128"/>
      <c r="E1359" s="128"/>
      <c r="F1359" s="26"/>
    </row>
    <row r="1360" spans="1:6" ht="15">
      <c r="A1360" s="30">
        <v>5</v>
      </c>
      <c r="B1360" s="30"/>
      <c r="C1360" s="27"/>
      <c r="D1360" s="128"/>
      <c r="E1360" s="128"/>
      <c r="F1360" s="26"/>
    </row>
    <row r="1361" spans="1:15" ht="15">
      <c r="A1361" s="30">
        <v>6</v>
      </c>
      <c r="B1361" s="30"/>
      <c r="C1361" s="27"/>
      <c r="D1361" s="128"/>
      <c r="E1361" s="128"/>
      <c r="F1361" s="26"/>
    </row>
    <row r="1362" spans="1:15" ht="15">
      <c r="A1362" s="26"/>
      <c r="B1362" s="26"/>
      <c r="C1362" s="26"/>
      <c r="D1362" s="26"/>
      <c r="E1362" s="26"/>
      <c r="F1362" s="26"/>
    </row>
    <row r="1363" spans="1:15" ht="15">
      <c r="A1363" s="32" t="s">
        <v>44</v>
      </c>
      <c r="F1363" s="26"/>
    </row>
    <row r="1364" spans="1:15">
      <c r="A1364" s="32" t="s">
        <v>17</v>
      </c>
    </row>
    <row r="1365" spans="1:15">
      <c r="A1365" s="33" t="s">
        <v>45</v>
      </c>
    </row>
    <row r="1367" spans="1:15">
      <c r="A1367" s="25" t="s">
        <v>46</v>
      </c>
    </row>
    <row r="1368" spans="1:15">
      <c r="A1368" s="25" t="s">
        <v>47</v>
      </c>
    </row>
    <row r="1369" spans="1:15" ht="30" customHeight="1">
      <c r="A1369" s="131" t="s">
        <v>26</v>
      </c>
      <c r="B1369" s="131"/>
      <c r="C1369" s="131"/>
      <c r="D1369" s="131"/>
      <c r="E1369" s="131"/>
      <c r="F1369" s="24"/>
      <c r="O1369" s="25">
        <v>37</v>
      </c>
    </row>
    <row r="1370" spans="1:15" ht="15">
      <c r="A1370" s="24" t="s">
        <v>27</v>
      </c>
      <c r="B1370" s="24"/>
      <c r="C1370" s="24"/>
      <c r="D1370" s="24"/>
      <c r="E1370" s="24"/>
      <c r="F1370" s="26"/>
      <c r="I1370" s="26" t="s">
        <v>28</v>
      </c>
    </row>
    <row r="1371" spans="1:15" ht="30" customHeight="1">
      <c r="A1371" s="132" t="s">
        <v>8</v>
      </c>
      <c r="B1371" s="133"/>
      <c r="C1371" s="27" t="s">
        <v>9</v>
      </c>
      <c r="D1371" s="56" t="s">
        <v>29</v>
      </c>
      <c r="E1371" s="56" t="s">
        <v>52</v>
      </c>
      <c r="F1371" s="26"/>
    </row>
    <row r="1372" spans="1:15" ht="15.75">
      <c r="A1372" s="136">
        <f>'GPS точки Заріччя'!K44</f>
        <v>0</v>
      </c>
      <c r="B1372" s="137"/>
      <c r="C1372" s="28" t="str">
        <f>'GPS точки Заріччя'!$L$2</f>
        <v>88-5(44)</v>
      </c>
      <c r="D1372" s="29">
        <f>'GPS точки Заріччя'!L44</f>
        <v>0</v>
      </c>
      <c r="E1372" s="57">
        <f>'GPS точки Заріччя'!R44</f>
        <v>0</v>
      </c>
      <c r="F1372" s="26"/>
    </row>
    <row r="1373" spans="1:15" ht="15">
      <c r="A1373" s="24"/>
      <c r="B1373" s="24"/>
      <c r="C1373" s="24"/>
      <c r="D1373" s="24"/>
      <c r="E1373" s="24"/>
      <c r="F1373" s="26"/>
    </row>
    <row r="1374" spans="1:15" ht="15">
      <c r="A1374" s="26" t="s">
        <v>30</v>
      </c>
      <c r="B1374" s="26"/>
      <c r="C1374" s="26"/>
      <c r="D1374" s="26"/>
      <c r="E1374" s="26"/>
      <c r="F1374" s="26"/>
    </row>
    <row r="1375" spans="1:15" ht="45">
      <c r="A1375" s="27" t="s">
        <v>31</v>
      </c>
      <c r="B1375" s="27" t="s">
        <v>32</v>
      </c>
      <c r="C1375" s="27" t="s">
        <v>33</v>
      </c>
      <c r="D1375" s="128" t="s">
        <v>34</v>
      </c>
      <c r="E1375" s="128"/>
      <c r="F1375" s="26"/>
    </row>
    <row r="1376" spans="1:15" ht="15">
      <c r="A1376" s="30">
        <v>1</v>
      </c>
      <c r="B1376" s="30"/>
      <c r="C1376" s="30"/>
      <c r="D1376" s="128"/>
      <c r="E1376" s="128"/>
      <c r="F1376" s="26"/>
    </row>
    <row r="1377" spans="1:6" ht="15">
      <c r="A1377" s="30">
        <v>2</v>
      </c>
      <c r="B1377" s="30"/>
      <c r="C1377" s="30"/>
      <c r="D1377" s="130"/>
      <c r="E1377" s="130"/>
      <c r="F1377" s="26"/>
    </row>
    <row r="1378" spans="1:6" ht="15">
      <c r="A1378" s="30">
        <v>3</v>
      </c>
      <c r="B1378" s="30"/>
      <c r="C1378" s="30"/>
      <c r="D1378" s="130"/>
      <c r="E1378" s="130"/>
      <c r="F1378" s="26"/>
    </row>
    <row r="1379" spans="1:6" ht="15">
      <c r="A1379" s="30">
        <v>4</v>
      </c>
      <c r="B1379" s="30"/>
      <c r="C1379" s="30"/>
      <c r="D1379" s="130"/>
      <c r="E1379" s="130"/>
      <c r="F1379" s="26"/>
    </row>
    <row r="1380" spans="1:6" ht="15">
      <c r="A1380" s="30">
        <v>5</v>
      </c>
      <c r="B1380" s="30"/>
      <c r="C1380" s="30"/>
      <c r="D1380" s="130"/>
      <c r="E1380" s="130"/>
      <c r="F1380" s="26"/>
    </row>
    <row r="1381" spans="1:6" ht="15">
      <c r="A1381" s="30">
        <v>6</v>
      </c>
      <c r="B1381" s="30"/>
      <c r="C1381" s="30"/>
      <c r="D1381" s="130"/>
      <c r="E1381" s="130"/>
      <c r="F1381" s="26"/>
    </row>
    <row r="1382" spans="1:6" ht="15">
      <c r="A1382" s="26" t="s">
        <v>35</v>
      </c>
      <c r="B1382" s="26"/>
      <c r="C1382" s="31"/>
      <c r="D1382" s="31"/>
      <c r="E1382" s="26"/>
      <c r="F1382" s="26"/>
    </row>
    <row r="1383" spans="1:6" ht="15">
      <c r="A1383" s="26"/>
      <c r="B1383" s="26"/>
      <c r="C1383" s="26"/>
      <c r="D1383" s="26"/>
      <c r="E1383" s="26"/>
      <c r="F1383" s="26"/>
    </row>
    <row r="1384" spans="1:6" ht="15">
      <c r="A1384" s="26" t="s">
        <v>36</v>
      </c>
      <c r="B1384" s="26"/>
      <c r="C1384" s="26"/>
      <c r="D1384" s="26"/>
      <c r="E1384" s="26"/>
      <c r="F1384" s="26"/>
    </row>
    <row r="1385" spans="1:6" ht="15">
      <c r="A1385" s="27" t="s">
        <v>37</v>
      </c>
      <c r="B1385" s="27" t="s">
        <v>38</v>
      </c>
      <c r="C1385" s="129" t="s">
        <v>34</v>
      </c>
      <c r="D1385" s="129"/>
      <c r="E1385" s="129"/>
      <c r="F1385" s="26"/>
    </row>
    <row r="1386" spans="1:6" ht="15">
      <c r="A1386" s="30"/>
      <c r="B1386" s="30"/>
      <c r="C1386" s="130"/>
      <c r="D1386" s="130"/>
      <c r="E1386" s="130"/>
      <c r="F1386" s="26"/>
    </row>
    <row r="1387" spans="1:6" ht="15">
      <c r="A1387" s="26"/>
      <c r="B1387" s="26"/>
      <c r="C1387" s="26"/>
      <c r="D1387" s="26"/>
      <c r="E1387" s="26"/>
      <c r="F1387" s="26"/>
    </row>
    <row r="1388" spans="1:6" ht="15">
      <c r="A1388" s="26" t="s">
        <v>39</v>
      </c>
      <c r="B1388" s="26"/>
      <c r="C1388" s="26"/>
      <c r="D1388" s="26"/>
      <c r="E1388" s="26"/>
      <c r="F1388" s="26"/>
    </row>
    <row r="1389" spans="1:6" ht="15">
      <c r="A1389" s="27" t="s">
        <v>40</v>
      </c>
      <c r="B1389" s="27" t="s">
        <v>38</v>
      </c>
      <c r="C1389" s="129" t="s">
        <v>34</v>
      </c>
      <c r="D1389" s="129"/>
      <c r="E1389" s="129"/>
      <c r="F1389" s="26"/>
    </row>
    <row r="1390" spans="1:6" ht="15">
      <c r="A1390" s="30"/>
      <c r="B1390" s="30"/>
      <c r="C1390" s="130"/>
      <c r="D1390" s="130"/>
      <c r="E1390" s="130"/>
      <c r="F1390" s="26"/>
    </row>
    <row r="1391" spans="1:6" ht="15">
      <c r="A1391" s="26"/>
      <c r="B1391" s="26"/>
      <c r="C1391" s="26"/>
      <c r="D1391" s="26"/>
      <c r="E1391" s="26"/>
      <c r="F1391" s="26"/>
    </row>
    <row r="1392" spans="1:6" ht="15">
      <c r="A1392" s="26" t="s">
        <v>41</v>
      </c>
      <c r="B1392" s="26"/>
      <c r="C1392" s="26"/>
      <c r="D1392" s="26"/>
      <c r="E1392" s="26"/>
      <c r="F1392" s="26"/>
    </row>
    <row r="1393" spans="1:15" ht="45">
      <c r="A1393" s="27" t="s">
        <v>31</v>
      </c>
      <c r="B1393" s="27" t="s">
        <v>42</v>
      </c>
      <c r="C1393" s="27" t="s">
        <v>43</v>
      </c>
      <c r="D1393" s="128" t="s">
        <v>34</v>
      </c>
      <c r="E1393" s="128"/>
      <c r="F1393" s="26"/>
    </row>
    <row r="1394" spans="1:15" ht="15">
      <c r="A1394" s="30">
        <v>1</v>
      </c>
      <c r="B1394" s="30"/>
      <c r="C1394" s="27"/>
      <c r="D1394" s="128"/>
      <c r="E1394" s="128"/>
      <c r="F1394" s="26"/>
    </row>
    <row r="1395" spans="1:15" ht="15">
      <c r="A1395" s="30">
        <v>2</v>
      </c>
      <c r="B1395" s="30"/>
      <c r="C1395" s="27"/>
      <c r="D1395" s="128"/>
      <c r="E1395" s="128"/>
      <c r="F1395" s="26"/>
    </row>
    <row r="1396" spans="1:15" ht="15">
      <c r="A1396" s="30">
        <v>3</v>
      </c>
      <c r="B1396" s="30"/>
      <c r="C1396" s="27"/>
      <c r="D1396" s="128"/>
      <c r="E1396" s="128"/>
      <c r="F1396" s="26"/>
    </row>
    <row r="1397" spans="1:15" ht="15">
      <c r="A1397" s="30">
        <v>4</v>
      </c>
      <c r="B1397" s="30"/>
      <c r="C1397" s="27"/>
      <c r="D1397" s="128"/>
      <c r="E1397" s="128"/>
      <c r="F1397" s="26"/>
    </row>
    <row r="1398" spans="1:15" ht="15">
      <c r="A1398" s="30">
        <v>5</v>
      </c>
      <c r="B1398" s="30"/>
      <c r="C1398" s="27"/>
      <c r="D1398" s="128"/>
      <c r="E1398" s="128"/>
      <c r="F1398" s="26"/>
    </row>
    <row r="1399" spans="1:15" ht="15">
      <c r="A1399" s="30">
        <v>6</v>
      </c>
      <c r="B1399" s="30"/>
      <c r="C1399" s="27"/>
      <c r="D1399" s="128"/>
      <c r="E1399" s="128"/>
      <c r="F1399" s="26"/>
    </row>
    <row r="1400" spans="1:15" ht="15">
      <c r="A1400" s="26"/>
      <c r="B1400" s="26"/>
      <c r="C1400" s="26"/>
      <c r="D1400" s="26"/>
      <c r="E1400" s="26"/>
      <c r="F1400" s="26"/>
    </row>
    <row r="1401" spans="1:15" ht="15">
      <c r="A1401" s="32" t="s">
        <v>44</v>
      </c>
      <c r="F1401" s="26"/>
    </row>
    <row r="1402" spans="1:15">
      <c r="A1402" s="32" t="s">
        <v>17</v>
      </c>
    </row>
    <row r="1403" spans="1:15">
      <c r="A1403" s="33" t="s">
        <v>45</v>
      </c>
    </row>
    <row r="1405" spans="1:15">
      <c r="A1405" s="25" t="s">
        <v>46</v>
      </c>
    </row>
    <row r="1406" spans="1:15">
      <c r="A1406" s="25" t="s">
        <v>47</v>
      </c>
    </row>
    <row r="1407" spans="1:15" ht="30" customHeight="1">
      <c r="A1407" s="131" t="s">
        <v>26</v>
      </c>
      <c r="B1407" s="131"/>
      <c r="C1407" s="131"/>
      <c r="D1407" s="131"/>
      <c r="E1407" s="131"/>
      <c r="F1407" s="24"/>
      <c r="O1407" s="25">
        <v>38</v>
      </c>
    </row>
    <row r="1408" spans="1:15" ht="15">
      <c r="A1408" s="24" t="s">
        <v>27</v>
      </c>
      <c r="B1408" s="24"/>
      <c r="C1408" s="24"/>
      <c r="D1408" s="24"/>
      <c r="E1408" s="24"/>
      <c r="F1408" s="26"/>
      <c r="I1408" s="26" t="s">
        <v>28</v>
      </c>
    </row>
    <row r="1409" spans="1:6" ht="30" customHeight="1">
      <c r="A1409" s="132" t="s">
        <v>8</v>
      </c>
      <c r="B1409" s="133"/>
      <c r="C1409" s="27" t="s">
        <v>9</v>
      </c>
      <c r="D1409" s="56" t="s">
        <v>29</v>
      </c>
      <c r="E1409" s="56" t="s">
        <v>52</v>
      </c>
      <c r="F1409" s="26"/>
    </row>
    <row r="1410" spans="1:6" ht="15.75">
      <c r="A1410" s="136">
        <f>'GPS точки Заріччя'!K45</f>
        <v>0</v>
      </c>
      <c r="B1410" s="137"/>
      <c r="C1410" s="28" t="str">
        <f>'GPS точки Заріччя'!$L$2</f>
        <v>88-5(44)</v>
      </c>
      <c r="D1410" s="29">
        <f>'GPS точки Заріччя'!L45</f>
        <v>0</v>
      </c>
      <c r="E1410" s="57">
        <f>'GPS точки Заріччя'!R45</f>
        <v>0</v>
      </c>
      <c r="F1410" s="26"/>
    </row>
    <row r="1411" spans="1:6" ht="15">
      <c r="A1411" s="24"/>
      <c r="B1411" s="24"/>
      <c r="C1411" s="24"/>
      <c r="D1411" s="24"/>
      <c r="E1411" s="24"/>
      <c r="F1411" s="26"/>
    </row>
    <row r="1412" spans="1:6" ht="15">
      <c r="A1412" s="26" t="s">
        <v>30</v>
      </c>
      <c r="B1412" s="26"/>
      <c r="C1412" s="26"/>
      <c r="D1412" s="26"/>
      <c r="E1412" s="26"/>
      <c r="F1412" s="26"/>
    </row>
    <row r="1413" spans="1:6" ht="45">
      <c r="A1413" s="27" t="s">
        <v>31</v>
      </c>
      <c r="B1413" s="27" t="s">
        <v>32</v>
      </c>
      <c r="C1413" s="27" t="s">
        <v>33</v>
      </c>
      <c r="D1413" s="128" t="s">
        <v>34</v>
      </c>
      <c r="E1413" s="128"/>
      <c r="F1413" s="26"/>
    </row>
    <row r="1414" spans="1:6" ht="15">
      <c r="A1414" s="30">
        <v>1</v>
      </c>
      <c r="B1414" s="30"/>
      <c r="C1414" s="30"/>
      <c r="D1414" s="128"/>
      <c r="E1414" s="128"/>
      <c r="F1414" s="26"/>
    </row>
    <row r="1415" spans="1:6" ht="15">
      <c r="A1415" s="30">
        <v>2</v>
      </c>
      <c r="B1415" s="30"/>
      <c r="C1415" s="30"/>
      <c r="D1415" s="130"/>
      <c r="E1415" s="130"/>
      <c r="F1415" s="26"/>
    </row>
    <row r="1416" spans="1:6" ht="15">
      <c r="A1416" s="30">
        <v>3</v>
      </c>
      <c r="B1416" s="30"/>
      <c r="C1416" s="30"/>
      <c r="D1416" s="130"/>
      <c r="E1416" s="130"/>
      <c r="F1416" s="26"/>
    </row>
    <row r="1417" spans="1:6" ht="15">
      <c r="A1417" s="30">
        <v>4</v>
      </c>
      <c r="B1417" s="30"/>
      <c r="C1417" s="30"/>
      <c r="D1417" s="130"/>
      <c r="E1417" s="130"/>
      <c r="F1417" s="26"/>
    </row>
    <row r="1418" spans="1:6" ht="15">
      <c r="A1418" s="30">
        <v>5</v>
      </c>
      <c r="B1418" s="30"/>
      <c r="C1418" s="30"/>
      <c r="D1418" s="130"/>
      <c r="E1418" s="130"/>
      <c r="F1418" s="26"/>
    </row>
    <row r="1419" spans="1:6" ht="15">
      <c r="A1419" s="30">
        <v>6</v>
      </c>
      <c r="B1419" s="30"/>
      <c r="C1419" s="30"/>
      <c r="D1419" s="130"/>
      <c r="E1419" s="130"/>
      <c r="F1419" s="26"/>
    </row>
    <row r="1420" spans="1:6" ht="15">
      <c r="A1420" s="26" t="s">
        <v>35</v>
      </c>
      <c r="B1420" s="26"/>
      <c r="C1420" s="31"/>
      <c r="D1420" s="31"/>
      <c r="E1420" s="26"/>
      <c r="F1420" s="26"/>
    </row>
    <row r="1421" spans="1:6" ht="15">
      <c r="A1421" s="26"/>
      <c r="B1421" s="26"/>
      <c r="C1421" s="26"/>
      <c r="D1421" s="26"/>
      <c r="E1421" s="26"/>
      <c r="F1421" s="26"/>
    </row>
    <row r="1422" spans="1:6" ht="15">
      <c r="A1422" s="26" t="s">
        <v>36</v>
      </c>
      <c r="B1422" s="26"/>
      <c r="C1422" s="26"/>
      <c r="D1422" s="26"/>
      <c r="E1422" s="26"/>
      <c r="F1422" s="26"/>
    </row>
    <row r="1423" spans="1:6" ht="15">
      <c r="A1423" s="27" t="s">
        <v>37</v>
      </c>
      <c r="B1423" s="27" t="s">
        <v>38</v>
      </c>
      <c r="C1423" s="129" t="s">
        <v>34</v>
      </c>
      <c r="D1423" s="129"/>
      <c r="E1423" s="129"/>
      <c r="F1423" s="26"/>
    </row>
    <row r="1424" spans="1:6" ht="15">
      <c r="A1424" s="30"/>
      <c r="B1424" s="30"/>
      <c r="C1424" s="130"/>
      <c r="D1424" s="130"/>
      <c r="E1424" s="130"/>
      <c r="F1424" s="26"/>
    </row>
    <row r="1425" spans="1:6" ht="15">
      <c r="A1425" s="26"/>
      <c r="B1425" s="26"/>
      <c r="C1425" s="26"/>
      <c r="D1425" s="26"/>
      <c r="E1425" s="26"/>
      <c r="F1425" s="26"/>
    </row>
    <row r="1426" spans="1:6" ht="15">
      <c r="A1426" s="26" t="s">
        <v>39</v>
      </c>
      <c r="B1426" s="26"/>
      <c r="C1426" s="26"/>
      <c r="D1426" s="26"/>
      <c r="E1426" s="26"/>
      <c r="F1426" s="26"/>
    </row>
    <row r="1427" spans="1:6" ht="15">
      <c r="A1427" s="27" t="s">
        <v>40</v>
      </c>
      <c r="B1427" s="27" t="s">
        <v>38</v>
      </c>
      <c r="C1427" s="129" t="s">
        <v>34</v>
      </c>
      <c r="D1427" s="129"/>
      <c r="E1427" s="129"/>
      <c r="F1427" s="26"/>
    </row>
    <row r="1428" spans="1:6" ht="15">
      <c r="A1428" s="30"/>
      <c r="B1428" s="30"/>
      <c r="C1428" s="130"/>
      <c r="D1428" s="130"/>
      <c r="E1428" s="130"/>
      <c r="F1428" s="26"/>
    </row>
    <row r="1429" spans="1:6" ht="15">
      <c r="A1429" s="26"/>
      <c r="B1429" s="26"/>
      <c r="C1429" s="26"/>
      <c r="D1429" s="26"/>
      <c r="E1429" s="26"/>
      <c r="F1429" s="26"/>
    </row>
    <row r="1430" spans="1:6" ht="15">
      <c r="A1430" s="26" t="s">
        <v>41</v>
      </c>
      <c r="B1430" s="26"/>
      <c r="C1430" s="26"/>
      <c r="D1430" s="26"/>
      <c r="E1430" s="26"/>
      <c r="F1430" s="26"/>
    </row>
    <row r="1431" spans="1:6" ht="45">
      <c r="A1431" s="27" t="s">
        <v>31</v>
      </c>
      <c r="B1431" s="27" t="s">
        <v>42</v>
      </c>
      <c r="C1431" s="27" t="s">
        <v>43</v>
      </c>
      <c r="D1431" s="128" t="s">
        <v>34</v>
      </c>
      <c r="E1431" s="128"/>
      <c r="F1431" s="26"/>
    </row>
    <row r="1432" spans="1:6" ht="15">
      <c r="A1432" s="30">
        <v>1</v>
      </c>
      <c r="B1432" s="30"/>
      <c r="C1432" s="27"/>
      <c r="D1432" s="128"/>
      <c r="E1432" s="128"/>
      <c r="F1432" s="26"/>
    </row>
    <row r="1433" spans="1:6" ht="15">
      <c r="A1433" s="30">
        <v>2</v>
      </c>
      <c r="B1433" s="30"/>
      <c r="C1433" s="27"/>
      <c r="D1433" s="128"/>
      <c r="E1433" s="128"/>
      <c r="F1433" s="26"/>
    </row>
    <row r="1434" spans="1:6" ht="15">
      <c r="A1434" s="30">
        <v>3</v>
      </c>
      <c r="B1434" s="30"/>
      <c r="C1434" s="27"/>
      <c r="D1434" s="128"/>
      <c r="E1434" s="128"/>
      <c r="F1434" s="26"/>
    </row>
    <row r="1435" spans="1:6" ht="15">
      <c r="A1435" s="30">
        <v>4</v>
      </c>
      <c r="B1435" s="30"/>
      <c r="C1435" s="27"/>
      <c r="D1435" s="128"/>
      <c r="E1435" s="128"/>
      <c r="F1435" s="26"/>
    </row>
    <row r="1436" spans="1:6" ht="15">
      <c r="A1436" s="30">
        <v>5</v>
      </c>
      <c r="B1436" s="30"/>
      <c r="C1436" s="27"/>
      <c r="D1436" s="128"/>
      <c r="E1436" s="128"/>
      <c r="F1436" s="26"/>
    </row>
    <row r="1437" spans="1:6" ht="15">
      <c r="A1437" s="30">
        <v>6</v>
      </c>
      <c r="B1437" s="30"/>
      <c r="C1437" s="27"/>
      <c r="D1437" s="128"/>
      <c r="E1437" s="128"/>
      <c r="F1437" s="26"/>
    </row>
    <row r="1438" spans="1:6" ht="15">
      <c r="A1438" s="26"/>
      <c r="B1438" s="26"/>
      <c r="C1438" s="26"/>
      <c r="D1438" s="26"/>
      <c r="E1438" s="26"/>
      <c r="F1438" s="26"/>
    </row>
    <row r="1439" spans="1:6" ht="15">
      <c r="A1439" s="32" t="s">
        <v>44</v>
      </c>
      <c r="F1439" s="26"/>
    </row>
    <row r="1440" spans="1:6">
      <c r="A1440" s="32" t="s">
        <v>17</v>
      </c>
    </row>
    <row r="1441" spans="1:15">
      <c r="A1441" s="33" t="s">
        <v>45</v>
      </c>
    </row>
    <row r="1443" spans="1:15">
      <c r="A1443" s="25" t="s">
        <v>46</v>
      </c>
    </row>
    <row r="1444" spans="1:15">
      <c r="A1444" s="25" t="s">
        <v>47</v>
      </c>
    </row>
    <row r="1445" spans="1:15" ht="30" customHeight="1">
      <c r="A1445" s="131" t="s">
        <v>26</v>
      </c>
      <c r="B1445" s="131"/>
      <c r="C1445" s="131"/>
      <c r="D1445" s="131"/>
      <c r="E1445" s="131"/>
      <c r="F1445" s="24"/>
      <c r="O1445" s="25">
        <v>39</v>
      </c>
    </row>
    <row r="1446" spans="1:15" ht="15">
      <c r="A1446" s="24" t="s">
        <v>27</v>
      </c>
      <c r="B1446" s="24"/>
      <c r="C1446" s="24"/>
      <c r="D1446" s="24"/>
      <c r="E1446" s="24"/>
      <c r="F1446" s="26"/>
      <c r="I1446" s="26" t="s">
        <v>28</v>
      </c>
    </row>
    <row r="1447" spans="1:15" ht="30" customHeight="1">
      <c r="A1447" s="132" t="s">
        <v>8</v>
      </c>
      <c r="B1447" s="133"/>
      <c r="C1447" s="27" t="s">
        <v>9</v>
      </c>
      <c r="D1447" s="56" t="s">
        <v>29</v>
      </c>
      <c r="E1447" s="56" t="s">
        <v>52</v>
      </c>
      <c r="F1447" s="26"/>
    </row>
    <row r="1448" spans="1:15" ht="15.75">
      <c r="A1448" s="136">
        <f>'GPS точки Заріччя'!K46</f>
        <v>0</v>
      </c>
      <c r="B1448" s="137"/>
      <c r="C1448" s="28" t="str">
        <f>'GPS точки Заріччя'!$L$2</f>
        <v>88-5(44)</v>
      </c>
      <c r="D1448" s="29">
        <f>'GPS точки Заріччя'!L46</f>
        <v>0</v>
      </c>
      <c r="E1448" s="57">
        <f>'GPS точки Заріччя'!R46</f>
        <v>0</v>
      </c>
      <c r="F1448" s="26"/>
    </row>
    <row r="1449" spans="1:15" ht="15">
      <c r="A1449" s="24"/>
      <c r="B1449" s="24"/>
      <c r="C1449" s="24"/>
      <c r="D1449" s="24"/>
      <c r="E1449" s="24"/>
      <c r="F1449" s="26"/>
    </row>
    <row r="1450" spans="1:15" ht="15">
      <c r="A1450" s="26" t="s">
        <v>30</v>
      </c>
      <c r="B1450" s="26"/>
      <c r="C1450" s="26"/>
      <c r="D1450" s="26"/>
      <c r="E1450" s="26"/>
      <c r="F1450" s="26"/>
    </row>
    <row r="1451" spans="1:15" ht="45">
      <c r="A1451" s="27" t="s">
        <v>31</v>
      </c>
      <c r="B1451" s="27" t="s">
        <v>32</v>
      </c>
      <c r="C1451" s="27" t="s">
        <v>33</v>
      </c>
      <c r="D1451" s="128" t="s">
        <v>34</v>
      </c>
      <c r="E1451" s="128"/>
      <c r="F1451" s="26"/>
    </row>
    <row r="1452" spans="1:15" ht="15">
      <c r="A1452" s="30">
        <v>1</v>
      </c>
      <c r="B1452" s="30"/>
      <c r="C1452" s="30"/>
      <c r="D1452" s="128"/>
      <c r="E1452" s="128"/>
      <c r="F1452" s="26"/>
    </row>
    <row r="1453" spans="1:15" ht="15">
      <c r="A1453" s="30">
        <v>2</v>
      </c>
      <c r="B1453" s="30"/>
      <c r="C1453" s="30"/>
      <c r="D1453" s="130"/>
      <c r="E1453" s="130"/>
      <c r="F1453" s="26"/>
    </row>
    <row r="1454" spans="1:15" ht="15">
      <c r="A1454" s="30">
        <v>3</v>
      </c>
      <c r="B1454" s="30"/>
      <c r="C1454" s="30"/>
      <c r="D1454" s="130"/>
      <c r="E1454" s="130"/>
      <c r="F1454" s="26"/>
    </row>
    <row r="1455" spans="1:15" ht="15">
      <c r="A1455" s="30">
        <v>4</v>
      </c>
      <c r="B1455" s="30"/>
      <c r="C1455" s="30"/>
      <c r="D1455" s="130"/>
      <c r="E1455" s="130"/>
      <c r="F1455" s="26"/>
    </row>
    <row r="1456" spans="1:15" ht="15">
      <c r="A1456" s="30">
        <v>5</v>
      </c>
      <c r="B1456" s="30"/>
      <c r="C1456" s="30"/>
      <c r="D1456" s="130"/>
      <c r="E1456" s="130"/>
      <c r="F1456" s="26"/>
    </row>
    <row r="1457" spans="1:6" ht="15">
      <c r="A1457" s="30">
        <v>6</v>
      </c>
      <c r="B1457" s="30"/>
      <c r="C1457" s="30"/>
      <c r="D1457" s="130"/>
      <c r="E1457" s="130"/>
      <c r="F1457" s="26"/>
    </row>
    <row r="1458" spans="1:6" ht="15">
      <c r="A1458" s="26" t="s">
        <v>35</v>
      </c>
      <c r="B1458" s="26"/>
      <c r="C1458" s="31"/>
      <c r="D1458" s="31"/>
      <c r="E1458" s="26"/>
      <c r="F1458" s="26"/>
    </row>
    <row r="1459" spans="1:6" ht="15">
      <c r="A1459" s="26"/>
      <c r="B1459" s="26"/>
      <c r="C1459" s="26"/>
      <c r="D1459" s="26"/>
      <c r="E1459" s="26"/>
      <c r="F1459" s="26"/>
    </row>
    <row r="1460" spans="1:6" ht="15">
      <c r="A1460" s="26" t="s">
        <v>36</v>
      </c>
      <c r="B1460" s="26"/>
      <c r="C1460" s="26"/>
      <c r="D1460" s="26"/>
      <c r="E1460" s="26"/>
      <c r="F1460" s="26"/>
    </row>
    <row r="1461" spans="1:6" ht="15">
      <c r="A1461" s="27" t="s">
        <v>37</v>
      </c>
      <c r="B1461" s="27" t="s">
        <v>38</v>
      </c>
      <c r="C1461" s="129" t="s">
        <v>34</v>
      </c>
      <c r="D1461" s="129"/>
      <c r="E1461" s="129"/>
      <c r="F1461" s="26"/>
    </row>
    <row r="1462" spans="1:6" ht="15">
      <c r="A1462" s="30"/>
      <c r="B1462" s="30"/>
      <c r="C1462" s="130"/>
      <c r="D1462" s="130"/>
      <c r="E1462" s="130"/>
      <c r="F1462" s="26"/>
    </row>
    <row r="1463" spans="1:6" ht="15">
      <c r="A1463" s="26"/>
      <c r="B1463" s="26"/>
      <c r="C1463" s="26"/>
      <c r="D1463" s="26"/>
      <c r="E1463" s="26"/>
      <c r="F1463" s="26"/>
    </row>
    <row r="1464" spans="1:6" ht="15">
      <c r="A1464" s="26" t="s">
        <v>39</v>
      </c>
      <c r="B1464" s="26"/>
      <c r="C1464" s="26"/>
      <c r="D1464" s="26"/>
      <c r="E1464" s="26"/>
      <c r="F1464" s="26"/>
    </row>
    <row r="1465" spans="1:6" ht="15">
      <c r="A1465" s="27" t="s">
        <v>40</v>
      </c>
      <c r="B1465" s="27" t="s">
        <v>38</v>
      </c>
      <c r="C1465" s="129" t="s">
        <v>34</v>
      </c>
      <c r="D1465" s="129"/>
      <c r="E1465" s="129"/>
      <c r="F1465" s="26"/>
    </row>
    <row r="1466" spans="1:6" ht="15">
      <c r="A1466" s="30"/>
      <c r="B1466" s="30"/>
      <c r="C1466" s="130"/>
      <c r="D1466" s="130"/>
      <c r="E1466" s="130"/>
      <c r="F1466" s="26"/>
    </row>
    <row r="1467" spans="1:6" ht="15">
      <c r="A1467" s="26"/>
      <c r="B1467" s="26"/>
      <c r="C1467" s="26"/>
      <c r="D1467" s="26"/>
      <c r="E1467" s="26"/>
      <c r="F1467" s="26"/>
    </row>
    <row r="1468" spans="1:6" ht="15">
      <c r="A1468" s="26" t="s">
        <v>41</v>
      </c>
      <c r="B1468" s="26"/>
      <c r="C1468" s="26"/>
      <c r="D1468" s="26"/>
      <c r="E1468" s="26"/>
      <c r="F1468" s="26"/>
    </row>
    <row r="1469" spans="1:6" ht="45">
      <c r="A1469" s="27" t="s">
        <v>31</v>
      </c>
      <c r="B1469" s="27" t="s">
        <v>42</v>
      </c>
      <c r="C1469" s="27" t="s">
        <v>43</v>
      </c>
      <c r="D1469" s="128" t="s">
        <v>34</v>
      </c>
      <c r="E1469" s="128"/>
      <c r="F1469" s="26"/>
    </row>
    <row r="1470" spans="1:6" ht="15">
      <c r="A1470" s="30">
        <v>1</v>
      </c>
      <c r="B1470" s="30"/>
      <c r="C1470" s="27"/>
      <c r="D1470" s="128"/>
      <c r="E1470" s="128"/>
      <c r="F1470" s="26"/>
    </row>
    <row r="1471" spans="1:6" ht="15">
      <c r="A1471" s="30">
        <v>2</v>
      </c>
      <c r="B1471" s="30"/>
      <c r="C1471" s="27"/>
      <c r="D1471" s="128"/>
      <c r="E1471" s="128"/>
      <c r="F1471" s="26"/>
    </row>
    <row r="1472" spans="1:6" ht="15">
      <c r="A1472" s="30">
        <v>3</v>
      </c>
      <c r="B1472" s="30"/>
      <c r="C1472" s="27"/>
      <c r="D1472" s="128"/>
      <c r="E1472" s="128"/>
      <c r="F1472" s="26"/>
    </row>
    <row r="1473" spans="1:15" ht="15">
      <c r="A1473" s="30">
        <v>4</v>
      </c>
      <c r="B1473" s="30"/>
      <c r="C1473" s="27"/>
      <c r="D1473" s="128"/>
      <c r="E1473" s="128"/>
      <c r="F1473" s="26"/>
    </row>
    <row r="1474" spans="1:15" ht="15">
      <c r="A1474" s="30">
        <v>5</v>
      </c>
      <c r="B1474" s="30"/>
      <c r="C1474" s="27"/>
      <c r="D1474" s="128"/>
      <c r="E1474" s="128"/>
      <c r="F1474" s="26"/>
    </row>
    <row r="1475" spans="1:15" ht="15">
      <c r="A1475" s="30">
        <v>6</v>
      </c>
      <c r="B1475" s="30"/>
      <c r="C1475" s="27"/>
      <c r="D1475" s="128"/>
      <c r="E1475" s="128"/>
      <c r="F1475" s="26"/>
    </row>
    <row r="1476" spans="1:15" ht="15">
      <c r="A1476" s="26"/>
      <c r="B1476" s="26"/>
      <c r="C1476" s="26"/>
      <c r="D1476" s="26"/>
      <c r="E1476" s="26"/>
      <c r="F1476" s="26"/>
    </row>
    <row r="1477" spans="1:15" ht="15">
      <c r="A1477" s="32" t="s">
        <v>44</v>
      </c>
      <c r="F1477" s="26"/>
    </row>
    <row r="1478" spans="1:15">
      <c r="A1478" s="32" t="s">
        <v>17</v>
      </c>
    </row>
    <row r="1479" spans="1:15">
      <c r="A1479" s="33" t="s">
        <v>45</v>
      </c>
    </row>
    <row r="1481" spans="1:15">
      <c r="A1481" s="25" t="s">
        <v>46</v>
      </c>
    </row>
    <row r="1482" spans="1:15">
      <c r="A1482" s="25" t="s">
        <v>47</v>
      </c>
    </row>
    <row r="1483" spans="1:15" ht="30" customHeight="1">
      <c r="A1483" s="131" t="s">
        <v>26</v>
      </c>
      <c r="B1483" s="131"/>
      <c r="C1483" s="131"/>
      <c r="D1483" s="131"/>
      <c r="E1483" s="131"/>
      <c r="F1483" s="24"/>
      <c r="O1483" s="25">
        <v>40</v>
      </c>
    </row>
    <row r="1484" spans="1:15" ht="15">
      <c r="A1484" s="24" t="s">
        <v>27</v>
      </c>
      <c r="B1484" s="24"/>
      <c r="C1484" s="24"/>
      <c r="D1484" s="24"/>
      <c r="E1484" s="24"/>
      <c r="F1484" s="26"/>
      <c r="I1484" s="26" t="s">
        <v>28</v>
      </c>
    </row>
    <row r="1485" spans="1:15" ht="30" customHeight="1">
      <c r="A1485" s="132" t="s">
        <v>8</v>
      </c>
      <c r="B1485" s="133"/>
      <c r="C1485" s="27" t="s">
        <v>9</v>
      </c>
      <c r="D1485" s="56" t="s">
        <v>29</v>
      </c>
      <c r="E1485" s="56" t="s">
        <v>52</v>
      </c>
      <c r="F1485" s="26"/>
    </row>
    <row r="1486" spans="1:15" ht="15.75">
      <c r="A1486" s="136">
        <f>'GPS точки Заріччя'!K47</f>
        <v>0</v>
      </c>
      <c r="B1486" s="137"/>
      <c r="C1486" s="28" t="str">
        <f>'GPS точки Заріччя'!$L$2</f>
        <v>88-5(44)</v>
      </c>
      <c r="D1486" s="29">
        <f>'GPS точки Заріччя'!L47</f>
        <v>0</v>
      </c>
      <c r="E1486" s="57">
        <f>'GPS точки Заріччя'!R47</f>
        <v>0</v>
      </c>
      <c r="F1486" s="26"/>
    </row>
    <row r="1487" spans="1:15" ht="15">
      <c r="A1487" s="24"/>
      <c r="B1487" s="24"/>
      <c r="C1487" s="24"/>
      <c r="D1487" s="24"/>
      <c r="E1487" s="24"/>
      <c r="F1487" s="26"/>
    </row>
    <row r="1488" spans="1:15" ht="15">
      <c r="A1488" s="26" t="s">
        <v>30</v>
      </c>
      <c r="B1488" s="26"/>
      <c r="C1488" s="26"/>
      <c r="D1488" s="26"/>
      <c r="E1488" s="26"/>
      <c r="F1488" s="26"/>
    </row>
    <row r="1489" spans="1:6" ht="45">
      <c r="A1489" s="27" t="s">
        <v>31</v>
      </c>
      <c r="B1489" s="27" t="s">
        <v>32</v>
      </c>
      <c r="C1489" s="27" t="s">
        <v>33</v>
      </c>
      <c r="D1489" s="128" t="s">
        <v>34</v>
      </c>
      <c r="E1489" s="128"/>
      <c r="F1489" s="26"/>
    </row>
    <row r="1490" spans="1:6" ht="15">
      <c r="A1490" s="30">
        <v>1</v>
      </c>
      <c r="B1490" s="30"/>
      <c r="C1490" s="30"/>
      <c r="D1490" s="128"/>
      <c r="E1490" s="128"/>
      <c r="F1490" s="26"/>
    </row>
    <row r="1491" spans="1:6" ht="15">
      <c r="A1491" s="30">
        <v>2</v>
      </c>
      <c r="B1491" s="30"/>
      <c r="C1491" s="30"/>
      <c r="D1491" s="130"/>
      <c r="E1491" s="130"/>
      <c r="F1491" s="26"/>
    </row>
    <row r="1492" spans="1:6" ht="15">
      <c r="A1492" s="30">
        <v>3</v>
      </c>
      <c r="B1492" s="30"/>
      <c r="C1492" s="30"/>
      <c r="D1492" s="130"/>
      <c r="E1492" s="130"/>
      <c r="F1492" s="26"/>
    </row>
    <row r="1493" spans="1:6" ht="15">
      <c r="A1493" s="30">
        <v>4</v>
      </c>
      <c r="B1493" s="30"/>
      <c r="C1493" s="30"/>
      <c r="D1493" s="130"/>
      <c r="E1493" s="130"/>
      <c r="F1493" s="26"/>
    </row>
    <row r="1494" spans="1:6" ht="15">
      <c r="A1494" s="30">
        <v>5</v>
      </c>
      <c r="B1494" s="30"/>
      <c r="C1494" s="30"/>
      <c r="D1494" s="130"/>
      <c r="E1494" s="130"/>
      <c r="F1494" s="26"/>
    </row>
    <row r="1495" spans="1:6" ht="15">
      <c r="A1495" s="30">
        <v>6</v>
      </c>
      <c r="B1495" s="30"/>
      <c r="C1495" s="30"/>
      <c r="D1495" s="130"/>
      <c r="E1495" s="130"/>
      <c r="F1495" s="26"/>
    </row>
    <row r="1496" spans="1:6" ht="15">
      <c r="A1496" s="26" t="s">
        <v>35</v>
      </c>
      <c r="B1496" s="26"/>
      <c r="C1496" s="31"/>
      <c r="D1496" s="31"/>
      <c r="E1496" s="26"/>
      <c r="F1496" s="26"/>
    </row>
    <row r="1497" spans="1:6" ht="15">
      <c r="A1497" s="26"/>
      <c r="B1497" s="26"/>
      <c r="C1497" s="26"/>
      <c r="D1497" s="26"/>
      <c r="E1497" s="26"/>
      <c r="F1497" s="26"/>
    </row>
    <row r="1498" spans="1:6" ht="15">
      <c r="A1498" s="26" t="s">
        <v>36</v>
      </c>
      <c r="B1498" s="26"/>
      <c r="C1498" s="26"/>
      <c r="D1498" s="26"/>
      <c r="E1498" s="26"/>
      <c r="F1498" s="26"/>
    </row>
    <row r="1499" spans="1:6" ht="15">
      <c r="A1499" s="27" t="s">
        <v>37</v>
      </c>
      <c r="B1499" s="27" t="s">
        <v>38</v>
      </c>
      <c r="C1499" s="129" t="s">
        <v>34</v>
      </c>
      <c r="D1499" s="129"/>
      <c r="E1499" s="129"/>
      <c r="F1499" s="26"/>
    </row>
    <row r="1500" spans="1:6" ht="15">
      <c r="A1500" s="30"/>
      <c r="B1500" s="30"/>
      <c r="C1500" s="130"/>
      <c r="D1500" s="130"/>
      <c r="E1500" s="130"/>
      <c r="F1500" s="26"/>
    </row>
    <row r="1501" spans="1:6" ht="15">
      <c r="A1501" s="26"/>
      <c r="B1501" s="26"/>
      <c r="C1501" s="26"/>
      <c r="D1501" s="26"/>
      <c r="E1501" s="26"/>
      <c r="F1501" s="26"/>
    </row>
    <row r="1502" spans="1:6" ht="15">
      <c r="A1502" s="26" t="s">
        <v>39</v>
      </c>
      <c r="B1502" s="26"/>
      <c r="C1502" s="26"/>
      <c r="D1502" s="26"/>
      <c r="E1502" s="26"/>
      <c r="F1502" s="26"/>
    </row>
    <row r="1503" spans="1:6" ht="15">
      <c r="A1503" s="27" t="s">
        <v>40</v>
      </c>
      <c r="B1503" s="27" t="s">
        <v>38</v>
      </c>
      <c r="C1503" s="129" t="s">
        <v>34</v>
      </c>
      <c r="D1503" s="129"/>
      <c r="E1503" s="129"/>
      <c r="F1503" s="26"/>
    </row>
    <row r="1504" spans="1:6" ht="15">
      <c r="A1504" s="30"/>
      <c r="B1504" s="30"/>
      <c r="C1504" s="130"/>
      <c r="D1504" s="130"/>
      <c r="E1504" s="130"/>
      <c r="F1504" s="26"/>
    </row>
    <row r="1505" spans="1:6" ht="15">
      <c r="A1505" s="26"/>
      <c r="B1505" s="26"/>
      <c r="C1505" s="26"/>
      <c r="D1505" s="26"/>
      <c r="E1505" s="26"/>
      <c r="F1505" s="26"/>
    </row>
    <row r="1506" spans="1:6" ht="15">
      <c r="A1506" s="26" t="s">
        <v>41</v>
      </c>
      <c r="B1506" s="26"/>
      <c r="C1506" s="26"/>
      <c r="D1506" s="26"/>
      <c r="E1506" s="26"/>
      <c r="F1506" s="26"/>
    </row>
    <row r="1507" spans="1:6" ht="45">
      <c r="A1507" s="27" t="s">
        <v>31</v>
      </c>
      <c r="B1507" s="27" t="s">
        <v>42</v>
      </c>
      <c r="C1507" s="27" t="s">
        <v>43</v>
      </c>
      <c r="D1507" s="128" t="s">
        <v>34</v>
      </c>
      <c r="E1507" s="128"/>
      <c r="F1507" s="26"/>
    </row>
    <row r="1508" spans="1:6" ht="15">
      <c r="A1508" s="30">
        <v>1</v>
      </c>
      <c r="B1508" s="30"/>
      <c r="C1508" s="27"/>
      <c r="D1508" s="128"/>
      <c r="E1508" s="128"/>
      <c r="F1508" s="26"/>
    </row>
    <row r="1509" spans="1:6" ht="15">
      <c r="A1509" s="30">
        <v>2</v>
      </c>
      <c r="B1509" s="30"/>
      <c r="C1509" s="27"/>
      <c r="D1509" s="128"/>
      <c r="E1509" s="128"/>
      <c r="F1509" s="26"/>
    </row>
    <row r="1510" spans="1:6" ht="15">
      <c r="A1510" s="30">
        <v>3</v>
      </c>
      <c r="B1510" s="30"/>
      <c r="C1510" s="27"/>
      <c r="D1510" s="128"/>
      <c r="E1510" s="128"/>
      <c r="F1510" s="26"/>
    </row>
    <row r="1511" spans="1:6" ht="15">
      <c r="A1511" s="30">
        <v>4</v>
      </c>
      <c r="B1511" s="30"/>
      <c r="C1511" s="27"/>
      <c r="D1511" s="128"/>
      <c r="E1511" s="128"/>
      <c r="F1511" s="26"/>
    </row>
    <row r="1512" spans="1:6" ht="15">
      <c r="A1512" s="30">
        <v>5</v>
      </c>
      <c r="B1512" s="30"/>
      <c r="C1512" s="27"/>
      <c r="D1512" s="128"/>
      <c r="E1512" s="128"/>
      <c r="F1512" s="26"/>
    </row>
    <row r="1513" spans="1:6" ht="15">
      <c r="A1513" s="30">
        <v>6</v>
      </c>
      <c r="B1513" s="30"/>
      <c r="C1513" s="27"/>
      <c r="D1513" s="128"/>
      <c r="E1513" s="128"/>
      <c r="F1513" s="26"/>
    </row>
    <row r="1514" spans="1:6" ht="15">
      <c r="A1514" s="26"/>
      <c r="B1514" s="26"/>
      <c r="C1514" s="26"/>
      <c r="D1514" s="26"/>
      <c r="E1514" s="26"/>
      <c r="F1514" s="26"/>
    </row>
    <row r="1515" spans="1:6" ht="15">
      <c r="A1515" s="32" t="s">
        <v>44</v>
      </c>
      <c r="F1515" s="26"/>
    </row>
    <row r="1516" spans="1:6">
      <c r="A1516" s="32" t="s">
        <v>17</v>
      </c>
    </row>
    <row r="1517" spans="1:6">
      <c r="A1517" s="33" t="s">
        <v>45</v>
      </c>
    </row>
    <row r="1519" spans="1:6">
      <c r="A1519" s="25" t="s">
        <v>46</v>
      </c>
    </row>
    <row r="1520" spans="1:6">
      <c r="A1520" s="25" t="s">
        <v>47</v>
      </c>
    </row>
    <row r="1521" spans="1:17" ht="30" customHeight="1">
      <c r="A1521" s="125"/>
      <c r="B1521" s="125"/>
      <c r="C1521" s="125"/>
      <c r="D1521" s="125"/>
      <c r="E1521" s="125"/>
      <c r="F1521" s="34"/>
      <c r="G1521" s="35"/>
      <c r="H1521" s="35"/>
      <c r="I1521" s="35"/>
      <c r="J1521" s="35"/>
      <c r="K1521" s="35"/>
      <c r="L1521" s="35"/>
      <c r="M1521" s="35"/>
      <c r="N1521" s="35"/>
      <c r="O1521" s="35"/>
      <c r="P1521" s="35"/>
      <c r="Q1521" s="35"/>
    </row>
    <row r="1522" spans="1:17" ht="15">
      <c r="A1522" s="34"/>
      <c r="B1522" s="34"/>
      <c r="C1522" s="34"/>
      <c r="D1522" s="34"/>
      <c r="E1522" s="34"/>
      <c r="F1522" s="36"/>
      <c r="G1522" s="35"/>
      <c r="H1522" s="35"/>
      <c r="I1522" s="36"/>
      <c r="J1522" s="35"/>
      <c r="K1522" s="35"/>
      <c r="L1522" s="35"/>
      <c r="M1522" s="35"/>
      <c r="N1522" s="35"/>
      <c r="O1522" s="35"/>
      <c r="P1522" s="35"/>
      <c r="Q1522" s="35"/>
    </row>
    <row r="1523" spans="1:17" ht="15">
      <c r="A1523" s="125"/>
      <c r="B1523" s="125"/>
      <c r="C1523" s="37"/>
      <c r="D1523" s="142"/>
      <c r="E1523" s="142"/>
      <c r="F1523" s="36"/>
      <c r="G1523" s="35"/>
      <c r="H1523" s="35"/>
      <c r="I1523" s="35"/>
      <c r="J1523" s="35"/>
      <c r="K1523" s="35"/>
      <c r="L1523" s="35"/>
      <c r="M1523" s="35"/>
      <c r="N1523" s="35"/>
      <c r="O1523" s="35"/>
      <c r="P1523" s="35"/>
      <c r="Q1523" s="35"/>
    </row>
    <row r="1524" spans="1:17" ht="15.75">
      <c r="A1524" s="143"/>
      <c r="B1524" s="143"/>
      <c r="C1524" s="38"/>
      <c r="D1524" s="125"/>
      <c r="E1524" s="125"/>
      <c r="F1524" s="36"/>
      <c r="G1524" s="35"/>
      <c r="H1524" s="35"/>
      <c r="I1524" s="35"/>
      <c r="J1524" s="35"/>
      <c r="K1524" s="35"/>
      <c r="L1524" s="35"/>
      <c r="M1524" s="35"/>
      <c r="N1524" s="35"/>
      <c r="O1524" s="35"/>
      <c r="P1524" s="35"/>
      <c r="Q1524" s="35"/>
    </row>
    <row r="1525" spans="1:17" ht="15">
      <c r="A1525" s="34"/>
      <c r="B1525" s="34"/>
      <c r="C1525" s="34"/>
      <c r="D1525" s="34"/>
      <c r="E1525" s="34"/>
      <c r="F1525" s="36"/>
      <c r="G1525" s="35"/>
      <c r="H1525" s="35"/>
      <c r="I1525" s="35"/>
      <c r="J1525" s="35"/>
      <c r="K1525" s="35"/>
      <c r="L1525" s="35"/>
      <c r="M1525" s="35"/>
      <c r="N1525" s="35"/>
      <c r="O1525" s="35"/>
      <c r="P1525" s="35"/>
      <c r="Q1525" s="35"/>
    </row>
    <row r="1526" spans="1:17" ht="15">
      <c r="A1526" s="36"/>
      <c r="B1526" s="36"/>
      <c r="C1526" s="36"/>
      <c r="D1526" s="36"/>
      <c r="E1526" s="36"/>
      <c r="F1526" s="36"/>
      <c r="G1526" s="35"/>
      <c r="H1526" s="35"/>
      <c r="I1526" s="35"/>
      <c r="J1526" s="35"/>
      <c r="K1526" s="35"/>
      <c r="L1526" s="35"/>
      <c r="M1526" s="35"/>
      <c r="N1526" s="35"/>
      <c r="O1526" s="35"/>
      <c r="P1526" s="35"/>
      <c r="Q1526" s="35"/>
    </row>
    <row r="1527" spans="1:17" ht="15">
      <c r="A1527" s="37"/>
      <c r="B1527" s="37"/>
      <c r="C1527" s="37"/>
      <c r="D1527" s="125"/>
      <c r="E1527" s="125"/>
      <c r="F1527" s="36"/>
      <c r="G1527" s="35"/>
      <c r="H1527" s="35"/>
      <c r="I1527" s="35"/>
      <c r="J1527" s="35"/>
      <c r="K1527" s="35"/>
      <c r="L1527" s="35"/>
      <c r="M1527" s="35"/>
      <c r="N1527" s="35"/>
      <c r="O1527" s="35"/>
      <c r="P1527" s="35"/>
      <c r="Q1527" s="35"/>
    </row>
    <row r="1528" spans="1:17" ht="15">
      <c r="A1528" s="31"/>
      <c r="B1528" s="31"/>
      <c r="C1528" s="31"/>
      <c r="D1528" s="125"/>
      <c r="E1528" s="125"/>
      <c r="F1528" s="36"/>
      <c r="G1528" s="35"/>
      <c r="H1528" s="35"/>
      <c r="I1528" s="35"/>
      <c r="J1528" s="35"/>
      <c r="K1528" s="35"/>
      <c r="L1528" s="35"/>
      <c r="M1528" s="35"/>
      <c r="N1528" s="35"/>
      <c r="O1528" s="35"/>
      <c r="P1528" s="35"/>
      <c r="Q1528" s="35"/>
    </row>
    <row r="1529" spans="1:17" ht="15">
      <c r="A1529" s="31"/>
      <c r="B1529" s="31"/>
      <c r="C1529" s="31"/>
      <c r="D1529" s="127"/>
      <c r="E1529" s="127"/>
      <c r="F1529" s="36"/>
      <c r="G1529" s="35"/>
      <c r="H1529" s="35"/>
      <c r="I1529" s="35"/>
      <c r="J1529" s="35"/>
      <c r="K1529" s="35"/>
      <c r="L1529" s="35"/>
      <c r="M1529" s="35"/>
      <c r="N1529" s="35"/>
      <c r="O1529" s="35"/>
      <c r="P1529" s="35"/>
      <c r="Q1529" s="35"/>
    </row>
    <row r="1530" spans="1:17" ht="15">
      <c r="A1530" s="31"/>
      <c r="B1530" s="31"/>
      <c r="C1530" s="31"/>
      <c r="D1530" s="127"/>
      <c r="E1530" s="127"/>
      <c r="F1530" s="36"/>
      <c r="G1530" s="35"/>
      <c r="H1530" s="35"/>
      <c r="I1530" s="35"/>
      <c r="J1530" s="35"/>
      <c r="K1530" s="35"/>
      <c r="L1530" s="35"/>
      <c r="M1530" s="35"/>
      <c r="N1530" s="35"/>
      <c r="O1530" s="35"/>
      <c r="P1530" s="35"/>
      <c r="Q1530" s="35"/>
    </row>
    <row r="1531" spans="1:17" ht="15">
      <c r="A1531" s="31"/>
      <c r="B1531" s="31"/>
      <c r="C1531" s="31"/>
      <c r="D1531" s="127"/>
      <c r="E1531" s="127"/>
      <c r="F1531" s="36"/>
      <c r="G1531" s="35"/>
      <c r="H1531" s="35"/>
      <c r="I1531" s="35"/>
      <c r="J1531" s="35"/>
      <c r="K1531" s="35"/>
      <c r="L1531" s="35"/>
      <c r="M1531" s="35"/>
      <c r="N1531" s="35"/>
      <c r="O1531" s="35"/>
      <c r="P1531" s="35"/>
      <c r="Q1531" s="35"/>
    </row>
    <row r="1532" spans="1:17" ht="15">
      <c r="A1532" s="31"/>
      <c r="B1532" s="31"/>
      <c r="C1532" s="31"/>
      <c r="D1532" s="127"/>
      <c r="E1532" s="127"/>
      <c r="F1532" s="36"/>
      <c r="G1532" s="35"/>
      <c r="H1532" s="35"/>
      <c r="I1532" s="35"/>
      <c r="J1532" s="35"/>
      <c r="K1532" s="35"/>
      <c r="L1532" s="35"/>
      <c r="M1532" s="35"/>
      <c r="N1532" s="35"/>
      <c r="O1532" s="35"/>
      <c r="P1532" s="35"/>
      <c r="Q1532" s="35"/>
    </row>
    <row r="1533" spans="1:17" ht="15">
      <c r="A1533" s="31"/>
      <c r="B1533" s="31"/>
      <c r="C1533" s="31"/>
      <c r="D1533" s="127"/>
      <c r="E1533" s="127"/>
      <c r="F1533" s="36"/>
      <c r="G1533" s="35"/>
      <c r="H1533" s="35"/>
      <c r="I1533" s="35"/>
      <c r="J1533" s="35"/>
      <c r="K1533" s="35"/>
      <c r="L1533" s="35"/>
      <c r="M1533" s="35"/>
      <c r="N1533" s="35"/>
      <c r="O1533" s="35"/>
      <c r="P1533" s="35"/>
      <c r="Q1533" s="35"/>
    </row>
    <row r="1534" spans="1:17" ht="15">
      <c r="A1534" s="36"/>
      <c r="B1534" s="36"/>
      <c r="C1534" s="31"/>
      <c r="D1534" s="31"/>
      <c r="E1534" s="36"/>
      <c r="F1534" s="36"/>
      <c r="G1534" s="35"/>
      <c r="H1534" s="35"/>
      <c r="I1534" s="35"/>
      <c r="J1534" s="35"/>
      <c r="K1534" s="35"/>
      <c r="L1534" s="35"/>
      <c r="M1534" s="35"/>
      <c r="N1534" s="35"/>
      <c r="O1534" s="35"/>
      <c r="P1534" s="35"/>
      <c r="Q1534" s="35"/>
    </row>
    <row r="1535" spans="1:17" ht="15">
      <c r="A1535" s="36"/>
      <c r="B1535" s="36"/>
      <c r="C1535" s="36"/>
      <c r="D1535" s="36"/>
      <c r="E1535" s="36"/>
      <c r="F1535" s="36"/>
      <c r="G1535" s="35"/>
      <c r="H1535" s="35"/>
      <c r="I1535" s="35"/>
      <c r="J1535" s="35"/>
      <c r="K1535" s="35"/>
      <c r="L1535" s="35"/>
      <c r="M1535" s="35"/>
      <c r="N1535" s="35"/>
      <c r="O1535" s="35"/>
      <c r="P1535" s="35"/>
      <c r="Q1535" s="35"/>
    </row>
    <row r="1536" spans="1:17" ht="15">
      <c r="A1536" s="36"/>
      <c r="B1536" s="36"/>
      <c r="C1536" s="36"/>
      <c r="D1536" s="36"/>
      <c r="E1536" s="36"/>
      <c r="F1536" s="36"/>
      <c r="G1536" s="35"/>
      <c r="H1536" s="35"/>
      <c r="I1536" s="35"/>
      <c r="J1536" s="35"/>
      <c r="K1536" s="35"/>
      <c r="L1536" s="35"/>
      <c r="M1536" s="35"/>
      <c r="N1536" s="35"/>
      <c r="O1536" s="35"/>
      <c r="P1536" s="35"/>
      <c r="Q1536" s="35"/>
    </row>
    <row r="1537" spans="1:17" ht="15">
      <c r="A1537" s="37"/>
      <c r="B1537" s="37"/>
      <c r="C1537" s="126"/>
      <c r="D1537" s="126"/>
      <c r="E1537" s="126"/>
      <c r="F1537" s="36"/>
      <c r="G1537" s="35"/>
      <c r="H1537" s="35"/>
      <c r="I1537" s="35"/>
      <c r="J1537" s="35"/>
      <c r="K1537" s="35"/>
      <c r="L1537" s="35"/>
      <c r="M1537" s="35"/>
      <c r="N1537" s="35"/>
      <c r="O1537" s="35"/>
      <c r="P1537" s="35"/>
      <c r="Q1537" s="35"/>
    </row>
    <row r="1538" spans="1:17" ht="15">
      <c r="A1538" s="31"/>
      <c r="B1538" s="31"/>
      <c r="C1538" s="127"/>
      <c r="D1538" s="127"/>
      <c r="E1538" s="127"/>
      <c r="F1538" s="36"/>
      <c r="G1538" s="35"/>
      <c r="H1538" s="35"/>
      <c r="I1538" s="35"/>
      <c r="J1538" s="35"/>
      <c r="K1538" s="35"/>
      <c r="L1538" s="35"/>
      <c r="M1538" s="35"/>
      <c r="N1538" s="35"/>
      <c r="O1538" s="35"/>
      <c r="P1538" s="35"/>
      <c r="Q1538" s="35"/>
    </row>
    <row r="1539" spans="1:17" ht="15">
      <c r="A1539" s="36"/>
      <c r="B1539" s="36"/>
      <c r="C1539" s="36"/>
      <c r="D1539" s="36"/>
      <c r="E1539" s="36"/>
      <c r="F1539" s="36"/>
      <c r="G1539" s="35"/>
      <c r="H1539" s="35"/>
      <c r="I1539" s="35"/>
      <c r="J1539" s="35"/>
      <c r="K1539" s="35"/>
      <c r="L1539" s="35"/>
      <c r="M1539" s="35"/>
      <c r="N1539" s="35"/>
      <c r="O1539" s="35"/>
      <c r="P1539" s="35"/>
      <c r="Q1539" s="35"/>
    </row>
    <row r="1540" spans="1:17" ht="15">
      <c r="A1540" s="36"/>
      <c r="B1540" s="36"/>
      <c r="C1540" s="36"/>
      <c r="D1540" s="36"/>
      <c r="E1540" s="36"/>
      <c r="F1540" s="36"/>
      <c r="G1540" s="35"/>
      <c r="H1540" s="35"/>
      <c r="I1540" s="35"/>
      <c r="J1540" s="35"/>
      <c r="K1540" s="35"/>
      <c r="L1540" s="35"/>
      <c r="M1540" s="35"/>
      <c r="N1540" s="35"/>
      <c r="O1540" s="35"/>
      <c r="P1540" s="35"/>
      <c r="Q1540" s="35"/>
    </row>
    <row r="1541" spans="1:17" ht="15">
      <c r="A1541" s="37"/>
      <c r="B1541" s="37"/>
      <c r="C1541" s="126"/>
      <c r="D1541" s="126"/>
      <c r="E1541" s="126"/>
      <c r="F1541" s="36"/>
      <c r="G1541" s="35"/>
      <c r="H1541" s="35"/>
      <c r="I1541" s="35"/>
      <c r="J1541" s="35"/>
      <c r="K1541" s="35"/>
      <c r="L1541" s="35"/>
      <c r="M1541" s="35"/>
      <c r="N1541" s="35"/>
      <c r="O1541" s="35"/>
      <c r="P1541" s="35"/>
      <c r="Q1541" s="35"/>
    </row>
    <row r="1542" spans="1:17" ht="15">
      <c r="A1542" s="31"/>
      <c r="B1542" s="31"/>
      <c r="C1542" s="127"/>
      <c r="D1542" s="127"/>
      <c r="E1542" s="127"/>
      <c r="F1542" s="36"/>
      <c r="G1542" s="35"/>
      <c r="H1542" s="35"/>
      <c r="I1542" s="35"/>
      <c r="J1542" s="35"/>
      <c r="K1542" s="35"/>
      <c r="L1542" s="35"/>
      <c r="M1542" s="35"/>
      <c r="N1542" s="35"/>
      <c r="O1542" s="35"/>
      <c r="P1542" s="35"/>
      <c r="Q1542" s="35"/>
    </row>
    <row r="1543" spans="1:17" ht="15">
      <c r="A1543" s="36"/>
      <c r="B1543" s="36"/>
      <c r="C1543" s="36"/>
      <c r="D1543" s="36"/>
      <c r="E1543" s="36"/>
      <c r="F1543" s="36"/>
      <c r="G1543" s="35"/>
      <c r="H1543" s="35"/>
      <c r="I1543" s="35"/>
      <c r="J1543" s="35"/>
      <c r="K1543" s="35"/>
      <c r="L1543" s="35"/>
      <c r="M1543" s="35"/>
      <c r="N1543" s="35"/>
      <c r="O1543" s="35"/>
      <c r="P1543" s="35"/>
      <c r="Q1543" s="35"/>
    </row>
    <row r="1544" spans="1:17" ht="15">
      <c r="A1544" s="36"/>
      <c r="B1544" s="36"/>
      <c r="C1544" s="36"/>
      <c r="D1544" s="36"/>
      <c r="E1544" s="36"/>
      <c r="F1544" s="36"/>
      <c r="G1544" s="35"/>
      <c r="H1544" s="35"/>
      <c r="I1544" s="35"/>
      <c r="J1544" s="35"/>
      <c r="K1544" s="35"/>
      <c r="L1544" s="35"/>
      <c r="M1544" s="35"/>
      <c r="N1544" s="35"/>
      <c r="O1544" s="35"/>
      <c r="P1544" s="35"/>
      <c r="Q1544" s="35"/>
    </row>
    <row r="1545" spans="1:17" ht="15">
      <c r="A1545" s="37"/>
      <c r="B1545" s="37"/>
      <c r="C1545" s="37"/>
      <c r="D1545" s="125"/>
      <c r="E1545" s="125"/>
      <c r="F1545" s="36"/>
      <c r="G1545" s="35"/>
      <c r="H1545" s="35"/>
      <c r="I1545" s="35"/>
      <c r="J1545" s="35"/>
      <c r="K1545" s="35"/>
      <c r="L1545" s="35"/>
      <c r="M1545" s="35"/>
      <c r="N1545" s="35"/>
      <c r="O1545" s="35"/>
      <c r="P1545" s="35"/>
      <c r="Q1545" s="35"/>
    </row>
    <row r="1546" spans="1:17" ht="15">
      <c r="A1546" s="31"/>
      <c r="B1546" s="31"/>
      <c r="C1546" s="37"/>
      <c r="D1546" s="125"/>
      <c r="E1546" s="125"/>
      <c r="F1546" s="36"/>
      <c r="G1546" s="35"/>
      <c r="H1546" s="35"/>
      <c r="I1546" s="35"/>
      <c r="J1546" s="35"/>
      <c r="K1546" s="35"/>
      <c r="L1546" s="35"/>
      <c r="M1546" s="35"/>
      <c r="N1546" s="35"/>
      <c r="O1546" s="35"/>
      <c r="P1546" s="35"/>
      <c r="Q1546" s="35"/>
    </row>
    <row r="1547" spans="1:17" ht="15">
      <c r="A1547" s="31"/>
      <c r="B1547" s="31"/>
      <c r="C1547" s="37"/>
      <c r="D1547" s="125"/>
      <c r="E1547" s="125"/>
      <c r="F1547" s="36"/>
      <c r="G1547" s="35"/>
      <c r="H1547" s="35"/>
      <c r="I1547" s="35"/>
      <c r="J1547" s="35"/>
      <c r="K1547" s="35"/>
      <c r="L1547" s="35"/>
      <c r="M1547" s="35"/>
      <c r="N1547" s="35"/>
      <c r="O1547" s="35"/>
      <c r="P1547" s="35"/>
      <c r="Q1547" s="35"/>
    </row>
    <row r="1548" spans="1:17" ht="15">
      <c r="A1548" s="31"/>
      <c r="B1548" s="31"/>
      <c r="C1548" s="37"/>
      <c r="D1548" s="125"/>
      <c r="E1548" s="125"/>
      <c r="F1548" s="36"/>
      <c r="G1548" s="35"/>
      <c r="H1548" s="35"/>
      <c r="I1548" s="35"/>
      <c r="J1548" s="35"/>
      <c r="K1548" s="35"/>
      <c r="L1548" s="35"/>
      <c r="M1548" s="35"/>
      <c r="N1548" s="35"/>
      <c r="O1548" s="35"/>
      <c r="P1548" s="35"/>
      <c r="Q1548" s="35"/>
    </row>
    <row r="1549" spans="1:17" ht="15">
      <c r="A1549" s="31"/>
      <c r="B1549" s="31"/>
      <c r="C1549" s="37"/>
      <c r="D1549" s="125"/>
      <c r="E1549" s="125"/>
      <c r="F1549" s="36"/>
      <c r="G1549" s="35"/>
      <c r="H1549" s="35"/>
      <c r="I1549" s="35"/>
      <c r="J1549" s="35"/>
      <c r="K1549" s="35"/>
      <c r="L1549" s="35"/>
      <c r="M1549" s="35"/>
      <c r="N1549" s="35"/>
      <c r="O1549" s="35"/>
      <c r="P1549" s="35"/>
      <c r="Q1549" s="35"/>
    </row>
    <row r="1550" spans="1:17" ht="15">
      <c r="A1550" s="31"/>
      <c r="B1550" s="31"/>
      <c r="C1550" s="37"/>
      <c r="D1550" s="125"/>
      <c r="E1550" s="125"/>
      <c r="F1550" s="36"/>
      <c r="G1550" s="35"/>
      <c r="H1550" s="35"/>
      <c r="I1550" s="35"/>
      <c r="J1550" s="35"/>
      <c r="K1550" s="35"/>
      <c r="L1550" s="35"/>
      <c r="M1550" s="35"/>
      <c r="N1550" s="35"/>
      <c r="O1550" s="35"/>
      <c r="P1550" s="35"/>
      <c r="Q1550" s="35"/>
    </row>
    <row r="1551" spans="1:17" ht="15">
      <c r="A1551" s="31"/>
      <c r="B1551" s="31"/>
      <c r="C1551" s="37"/>
      <c r="D1551" s="125"/>
      <c r="E1551" s="125"/>
      <c r="F1551" s="36"/>
      <c r="G1551" s="35"/>
      <c r="H1551" s="35"/>
      <c r="I1551" s="35"/>
      <c r="J1551" s="35"/>
      <c r="K1551" s="35"/>
      <c r="L1551" s="35"/>
      <c r="M1551" s="35"/>
      <c r="N1551" s="35"/>
      <c r="O1551" s="35"/>
      <c r="P1551" s="35"/>
      <c r="Q1551" s="35"/>
    </row>
    <row r="1552" spans="1:17" ht="15">
      <c r="A1552" s="36"/>
      <c r="B1552" s="36"/>
      <c r="C1552" s="36"/>
      <c r="D1552" s="36"/>
      <c r="E1552" s="36"/>
      <c r="F1552" s="36"/>
      <c r="G1552" s="35"/>
      <c r="H1552" s="35"/>
      <c r="I1552" s="35"/>
      <c r="J1552" s="35"/>
      <c r="K1552" s="35"/>
      <c r="L1552" s="35"/>
      <c r="M1552" s="35"/>
      <c r="N1552" s="35"/>
      <c r="O1552" s="35"/>
      <c r="P1552" s="35"/>
      <c r="Q1552" s="35"/>
    </row>
    <row r="1553" spans="1:17" ht="15">
      <c r="A1553" s="39"/>
      <c r="B1553" s="35"/>
      <c r="C1553" s="35"/>
      <c r="D1553" s="35"/>
      <c r="E1553" s="35"/>
      <c r="F1553" s="36"/>
      <c r="G1553" s="35"/>
      <c r="H1553" s="35"/>
      <c r="I1553" s="35"/>
      <c r="J1553" s="35"/>
      <c r="K1553" s="35"/>
      <c r="L1553" s="35"/>
      <c r="M1553" s="35"/>
      <c r="N1553" s="35"/>
      <c r="O1553" s="35"/>
      <c r="P1553" s="35"/>
      <c r="Q1553" s="35"/>
    </row>
    <row r="1554" spans="1:17">
      <c r="A1554" s="39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  <c r="P1554" s="35"/>
      <c r="Q1554" s="35"/>
    </row>
    <row r="1555" spans="1:17">
      <c r="A1555" s="40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  <c r="P1555" s="35"/>
      <c r="Q1555" s="35"/>
    </row>
    <row r="1556" spans="1:17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  <c r="P1556" s="35"/>
      <c r="Q1556" s="35"/>
    </row>
    <row r="1557" spans="1:17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  <c r="P1557" s="35"/>
      <c r="Q1557" s="35"/>
    </row>
    <row r="1558" spans="1:17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  <c r="P1558" s="35"/>
      <c r="Q1558" s="35"/>
    </row>
    <row r="1559" spans="1:17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  <c r="P1559" s="35"/>
      <c r="Q1559" s="35"/>
    </row>
    <row r="1560" spans="1:17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  <c r="P1560" s="35"/>
      <c r="Q1560" s="35"/>
    </row>
    <row r="1561" spans="1:17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  <c r="P1561" s="35"/>
      <c r="Q1561" s="35"/>
    </row>
    <row r="1562" spans="1:17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  <c r="P1562" s="35"/>
      <c r="Q1562" s="35"/>
    </row>
    <row r="1563" spans="1:17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  <c r="P1563" s="35"/>
      <c r="Q1563" s="35"/>
    </row>
    <row r="1564" spans="1:17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  <c r="P1564" s="35"/>
      <c r="Q1564" s="35"/>
    </row>
    <row r="1565" spans="1:17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  <c r="P1565" s="35"/>
      <c r="Q1565" s="35"/>
    </row>
  </sheetData>
  <mergeCells count="863">
    <mergeCell ref="D1548:E1548"/>
    <mergeCell ref="D1549:E1549"/>
    <mergeCell ref="D1550:E1550"/>
    <mergeCell ref="D1551:E1551"/>
    <mergeCell ref="C1538:E1538"/>
    <mergeCell ref="C1541:E1541"/>
    <mergeCell ref="C1542:E1542"/>
    <mergeCell ref="D1545:E1545"/>
    <mergeCell ref="D1546:E1546"/>
    <mergeCell ref="D1547:E1547"/>
    <mergeCell ref="D1529:E1529"/>
    <mergeCell ref="D1530:E1530"/>
    <mergeCell ref="D1531:E1531"/>
    <mergeCell ref="D1532:E1532"/>
    <mergeCell ref="D1533:E1533"/>
    <mergeCell ref="C1537:E1537"/>
    <mergeCell ref="A1523:B1523"/>
    <mergeCell ref="D1523:E1523"/>
    <mergeCell ref="A1524:B1524"/>
    <mergeCell ref="D1524:E1524"/>
    <mergeCell ref="D1527:E1527"/>
    <mergeCell ref="D1528:E1528"/>
    <mergeCell ref="D1509:E1509"/>
    <mergeCell ref="D1510:E1510"/>
    <mergeCell ref="D1511:E1511"/>
    <mergeCell ref="D1512:E1512"/>
    <mergeCell ref="D1513:E1513"/>
    <mergeCell ref="A1521:E1521"/>
    <mergeCell ref="C1499:E1499"/>
    <mergeCell ref="C1500:E1500"/>
    <mergeCell ref="C1503:E1503"/>
    <mergeCell ref="C1504:E1504"/>
    <mergeCell ref="D1507:E1507"/>
    <mergeCell ref="D1508:E1508"/>
    <mergeCell ref="D1490:E1490"/>
    <mergeCell ref="D1491:E1491"/>
    <mergeCell ref="D1492:E1492"/>
    <mergeCell ref="D1493:E1493"/>
    <mergeCell ref="D1494:E1494"/>
    <mergeCell ref="D1495:E1495"/>
    <mergeCell ref="A1483:E1483"/>
    <mergeCell ref="A1485:B1485"/>
    <mergeCell ref="A1486:B1486"/>
    <mergeCell ref="D1489:E1489"/>
    <mergeCell ref="D1470:E1470"/>
    <mergeCell ref="D1471:E1471"/>
    <mergeCell ref="D1472:E1472"/>
    <mergeCell ref="D1473:E1473"/>
    <mergeCell ref="D1474:E1474"/>
    <mergeCell ref="D1475:E1475"/>
    <mergeCell ref="D1457:E1457"/>
    <mergeCell ref="C1461:E1461"/>
    <mergeCell ref="C1462:E1462"/>
    <mergeCell ref="C1465:E1465"/>
    <mergeCell ref="C1466:E1466"/>
    <mergeCell ref="D1469:E1469"/>
    <mergeCell ref="D1451:E1451"/>
    <mergeCell ref="D1452:E1452"/>
    <mergeCell ref="D1453:E1453"/>
    <mergeCell ref="D1454:E1454"/>
    <mergeCell ref="D1455:E1455"/>
    <mergeCell ref="D1456:E1456"/>
    <mergeCell ref="D1436:E1436"/>
    <mergeCell ref="D1437:E1437"/>
    <mergeCell ref="A1445:E1445"/>
    <mergeCell ref="A1447:B1447"/>
    <mergeCell ref="A1448:B1448"/>
    <mergeCell ref="C1428:E1428"/>
    <mergeCell ref="D1431:E1431"/>
    <mergeCell ref="D1432:E1432"/>
    <mergeCell ref="D1433:E1433"/>
    <mergeCell ref="D1434:E1434"/>
    <mergeCell ref="D1435:E1435"/>
    <mergeCell ref="D1417:E1417"/>
    <mergeCell ref="D1418:E1418"/>
    <mergeCell ref="D1419:E1419"/>
    <mergeCell ref="C1423:E1423"/>
    <mergeCell ref="C1424:E1424"/>
    <mergeCell ref="C1427:E1427"/>
    <mergeCell ref="A1410:B1410"/>
    <mergeCell ref="D1413:E1413"/>
    <mergeCell ref="D1414:E1414"/>
    <mergeCell ref="D1415:E1415"/>
    <mergeCell ref="D1416:E1416"/>
    <mergeCell ref="D1396:E1396"/>
    <mergeCell ref="D1397:E1397"/>
    <mergeCell ref="D1398:E1398"/>
    <mergeCell ref="D1399:E1399"/>
    <mergeCell ref="A1407:E1407"/>
    <mergeCell ref="A1409:B1409"/>
    <mergeCell ref="C1386:E1386"/>
    <mergeCell ref="C1389:E1389"/>
    <mergeCell ref="C1390:E1390"/>
    <mergeCell ref="D1393:E1393"/>
    <mergeCell ref="D1394:E1394"/>
    <mergeCell ref="D1395:E1395"/>
    <mergeCell ref="D1377:E1377"/>
    <mergeCell ref="D1378:E1378"/>
    <mergeCell ref="D1379:E1379"/>
    <mergeCell ref="D1380:E1380"/>
    <mergeCell ref="D1381:E1381"/>
    <mergeCell ref="C1385:E1385"/>
    <mergeCell ref="A1371:B1371"/>
    <mergeCell ref="A1372:B1372"/>
    <mergeCell ref="D1375:E1375"/>
    <mergeCell ref="D1376:E1376"/>
    <mergeCell ref="D1357:E1357"/>
    <mergeCell ref="D1358:E1358"/>
    <mergeCell ref="D1359:E1359"/>
    <mergeCell ref="D1360:E1360"/>
    <mergeCell ref="D1361:E1361"/>
    <mergeCell ref="A1369:E1369"/>
    <mergeCell ref="C1347:E1347"/>
    <mergeCell ref="C1348:E1348"/>
    <mergeCell ref="C1351:E1351"/>
    <mergeCell ref="C1352:E1352"/>
    <mergeCell ref="D1355:E1355"/>
    <mergeCell ref="D1356:E1356"/>
    <mergeCell ref="D1338:E1338"/>
    <mergeCell ref="D1339:E1339"/>
    <mergeCell ref="D1340:E1340"/>
    <mergeCell ref="D1341:E1341"/>
    <mergeCell ref="D1342:E1342"/>
    <mergeCell ref="D1343:E1343"/>
    <mergeCell ref="A1331:E1331"/>
    <mergeCell ref="A1333:B1333"/>
    <mergeCell ref="A1334:B1334"/>
    <mergeCell ref="D1337:E1337"/>
    <mergeCell ref="D1318:E1318"/>
    <mergeCell ref="D1319:E1319"/>
    <mergeCell ref="D1320:E1320"/>
    <mergeCell ref="D1321:E1321"/>
    <mergeCell ref="D1322:E1322"/>
    <mergeCell ref="D1323:E1323"/>
    <mergeCell ref="D1305:E1305"/>
    <mergeCell ref="C1309:E1309"/>
    <mergeCell ref="C1310:E1310"/>
    <mergeCell ref="C1313:E1313"/>
    <mergeCell ref="C1314:E1314"/>
    <mergeCell ref="D1317:E1317"/>
    <mergeCell ref="D1299:E1299"/>
    <mergeCell ref="D1300:E1300"/>
    <mergeCell ref="D1301:E1301"/>
    <mergeCell ref="D1302:E1302"/>
    <mergeCell ref="D1303:E1303"/>
    <mergeCell ref="D1304:E1304"/>
    <mergeCell ref="D1284:E1284"/>
    <mergeCell ref="D1285:E1285"/>
    <mergeCell ref="A1293:E1293"/>
    <mergeCell ref="A1295:B1295"/>
    <mergeCell ref="A1296:B1296"/>
    <mergeCell ref="C1276:E1276"/>
    <mergeCell ref="D1279:E1279"/>
    <mergeCell ref="D1280:E1280"/>
    <mergeCell ref="D1281:E1281"/>
    <mergeCell ref="D1282:E1282"/>
    <mergeCell ref="D1283:E1283"/>
    <mergeCell ref="D1265:E1265"/>
    <mergeCell ref="D1266:E1266"/>
    <mergeCell ref="D1267:E1267"/>
    <mergeCell ref="C1271:E1271"/>
    <mergeCell ref="C1272:E1272"/>
    <mergeCell ref="C1275:E1275"/>
    <mergeCell ref="A1258:B1258"/>
    <mergeCell ref="D1261:E1261"/>
    <mergeCell ref="D1262:E1262"/>
    <mergeCell ref="D1263:E1263"/>
    <mergeCell ref="D1264:E1264"/>
    <mergeCell ref="D1244:E1244"/>
    <mergeCell ref="D1245:E1245"/>
    <mergeCell ref="D1246:E1246"/>
    <mergeCell ref="D1247:E1247"/>
    <mergeCell ref="A1255:E1255"/>
    <mergeCell ref="A1257:B1257"/>
    <mergeCell ref="C1234:E1234"/>
    <mergeCell ref="C1237:E1237"/>
    <mergeCell ref="C1238:E1238"/>
    <mergeCell ref="D1241:E1241"/>
    <mergeCell ref="D1242:E1242"/>
    <mergeCell ref="D1243:E1243"/>
    <mergeCell ref="D1225:E1225"/>
    <mergeCell ref="D1226:E1226"/>
    <mergeCell ref="D1227:E1227"/>
    <mergeCell ref="D1228:E1228"/>
    <mergeCell ref="D1229:E1229"/>
    <mergeCell ref="C1233:E1233"/>
    <mergeCell ref="A1219:B1219"/>
    <mergeCell ref="A1220:B1220"/>
    <mergeCell ref="D1223:E1223"/>
    <mergeCell ref="D1224:E1224"/>
    <mergeCell ref="D1205:E1205"/>
    <mergeCell ref="D1206:E1206"/>
    <mergeCell ref="D1207:E1207"/>
    <mergeCell ref="D1208:E1208"/>
    <mergeCell ref="D1209:E1209"/>
    <mergeCell ref="A1217:E1217"/>
    <mergeCell ref="C1195:E1195"/>
    <mergeCell ref="C1196:E1196"/>
    <mergeCell ref="C1199:E1199"/>
    <mergeCell ref="C1200:E1200"/>
    <mergeCell ref="D1203:E1203"/>
    <mergeCell ref="D1204:E1204"/>
    <mergeCell ref="D1186:E1186"/>
    <mergeCell ref="D1187:E1187"/>
    <mergeCell ref="D1188:E1188"/>
    <mergeCell ref="D1189:E1189"/>
    <mergeCell ref="D1190:E1190"/>
    <mergeCell ref="D1191:E1191"/>
    <mergeCell ref="A1179:E1179"/>
    <mergeCell ref="A1181:B1181"/>
    <mergeCell ref="A1182:B1182"/>
    <mergeCell ref="D1185:E1185"/>
    <mergeCell ref="D1166:E1166"/>
    <mergeCell ref="D1167:E1167"/>
    <mergeCell ref="D1168:E1168"/>
    <mergeCell ref="D1169:E1169"/>
    <mergeCell ref="D1170:E1170"/>
    <mergeCell ref="D1171:E1171"/>
    <mergeCell ref="D1153:E1153"/>
    <mergeCell ref="C1157:E1157"/>
    <mergeCell ref="C1158:E1158"/>
    <mergeCell ref="C1161:E1161"/>
    <mergeCell ref="C1162:E1162"/>
    <mergeCell ref="D1165:E1165"/>
    <mergeCell ref="D1147:E1147"/>
    <mergeCell ref="D1148:E1148"/>
    <mergeCell ref="D1149:E1149"/>
    <mergeCell ref="D1150:E1150"/>
    <mergeCell ref="D1151:E1151"/>
    <mergeCell ref="D1152:E1152"/>
    <mergeCell ref="D1132:E1132"/>
    <mergeCell ref="D1133:E1133"/>
    <mergeCell ref="A1141:E1141"/>
    <mergeCell ref="A1143:B1143"/>
    <mergeCell ref="A1144:B1144"/>
    <mergeCell ref="C1124:E1124"/>
    <mergeCell ref="D1127:E1127"/>
    <mergeCell ref="D1128:E1128"/>
    <mergeCell ref="D1129:E1129"/>
    <mergeCell ref="D1130:E1130"/>
    <mergeCell ref="D1131:E1131"/>
    <mergeCell ref="D1113:E1113"/>
    <mergeCell ref="D1114:E1114"/>
    <mergeCell ref="D1115:E1115"/>
    <mergeCell ref="C1119:E1119"/>
    <mergeCell ref="C1120:E1120"/>
    <mergeCell ref="C1123:E1123"/>
    <mergeCell ref="A1106:B1106"/>
    <mergeCell ref="D1109:E1109"/>
    <mergeCell ref="D1110:E1110"/>
    <mergeCell ref="D1111:E1111"/>
    <mergeCell ref="D1112:E1112"/>
    <mergeCell ref="D1092:E1092"/>
    <mergeCell ref="D1093:E1093"/>
    <mergeCell ref="D1094:E1094"/>
    <mergeCell ref="D1095:E1095"/>
    <mergeCell ref="A1103:E1103"/>
    <mergeCell ref="A1105:B1105"/>
    <mergeCell ref="C1082:E1082"/>
    <mergeCell ref="C1085:E1085"/>
    <mergeCell ref="C1086:E1086"/>
    <mergeCell ref="D1089:E1089"/>
    <mergeCell ref="D1090:E1090"/>
    <mergeCell ref="D1091:E1091"/>
    <mergeCell ref="D1073:E1073"/>
    <mergeCell ref="D1074:E1074"/>
    <mergeCell ref="D1075:E1075"/>
    <mergeCell ref="D1076:E1076"/>
    <mergeCell ref="D1077:E1077"/>
    <mergeCell ref="C1081:E1081"/>
    <mergeCell ref="A1067:B1067"/>
    <mergeCell ref="A1068:B1068"/>
    <mergeCell ref="D1071:E1071"/>
    <mergeCell ref="D1072:E1072"/>
    <mergeCell ref="D1053:E1053"/>
    <mergeCell ref="D1054:E1054"/>
    <mergeCell ref="D1055:E1055"/>
    <mergeCell ref="D1056:E1056"/>
    <mergeCell ref="D1057:E1057"/>
    <mergeCell ref="A1065:E1065"/>
    <mergeCell ref="C1043:E1043"/>
    <mergeCell ref="C1044:E1044"/>
    <mergeCell ref="C1047:E1047"/>
    <mergeCell ref="C1048:E1048"/>
    <mergeCell ref="D1051:E1051"/>
    <mergeCell ref="D1052:E1052"/>
    <mergeCell ref="D1034:E1034"/>
    <mergeCell ref="D1035:E1035"/>
    <mergeCell ref="D1036:E1036"/>
    <mergeCell ref="D1037:E1037"/>
    <mergeCell ref="D1038:E1038"/>
    <mergeCell ref="D1039:E1039"/>
    <mergeCell ref="A1027:E1027"/>
    <mergeCell ref="A1029:B1029"/>
    <mergeCell ref="A1030:B1030"/>
    <mergeCell ref="D1033:E1033"/>
    <mergeCell ref="D1014:E1014"/>
    <mergeCell ref="D1015:E1015"/>
    <mergeCell ref="D1016:E1016"/>
    <mergeCell ref="D1017:E1017"/>
    <mergeCell ref="D1018:E1018"/>
    <mergeCell ref="D1019:E1019"/>
    <mergeCell ref="D1001:E1001"/>
    <mergeCell ref="C1005:E1005"/>
    <mergeCell ref="C1006:E1006"/>
    <mergeCell ref="C1009:E1009"/>
    <mergeCell ref="C1010:E1010"/>
    <mergeCell ref="D1013:E1013"/>
    <mergeCell ref="D995:E995"/>
    <mergeCell ref="D996:E996"/>
    <mergeCell ref="D997:E997"/>
    <mergeCell ref="D998:E998"/>
    <mergeCell ref="D999:E999"/>
    <mergeCell ref="D1000:E1000"/>
    <mergeCell ref="D980:E980"/>
    <mergeCell ref="D981:E981"/>
    <mergeCell ref="A989:E989"/>
    <mergeCell ref="A991:B991"/>
    <mergeCell ref="A992:B992"/>
    <mergeCell ref="C972:E972"/>
    <mergeCell ref="D975:E975"/>
    <mergeCell ref="D976:E976"/>
    <mergeCell ref="D977:E977"/>
    <mergeCell ref="D978:E978"/>
    <mergeCell ref="D979:E979"/>
    <mergeCell ref="D961:E961"/>
    <mergeCell ref="D962:E962"/>
    <mergeCell ref="D963:E963"/>
    <mergeCell ref="C967:E967"/>
    <mergeCell ref="C968:E968"/>
    <mergeCell ref="C971:E971"/>
    <mergeCell ref="A954:B954"/>
    <mergeCell ref="D957:E957"/>
    <mergeCell ref="D958:E958"/>
    <mergeCell ref="D959:E959"/>
    <mergeCell ref="D960:E960"/>
    <mergeCell ref="D940:E940"/>
    <mergeCell ref="D941:E941"/>
    <mergeCell ref="D942:E942"/>
    <mergeCell ref="D943:E943"/>
    <mergeCell ref="A951:E951"/>
    <mergeCell ref="A953:B953"/>
    <mergeCell ref="C930:E930"/>
    <mergeCell ref="C933:E933"/>
    <mergeCell ref="C934:E934"/>
    <mergeCell ref="D937:E937"/>
    <mergeCell ref="D938:E938"/>
    <mergeCell ref="D939:E939"/>
    <mergeCell ref="D921:E921"/>
    <mergeCell ref="D922:E922"/>
    <mergeCell ref="D923:E923"/>
    <mergeCell ref="D924:E924"/>
    <mergeCell ref="D925:E925"/>
    <mergeCell ref="C929:E929"/>
    <mergeCell ref="A915:B915"/>
    <mergeCell ref="A916:B916"/>
    <mergeCell ref="D919:E919"/>
    <mergeCell ref="D920:E920"/>
    <mergeCell ref="D901:E901"/>
    <mergeCell ref="D902:E902"/>
    <mergeCell ref="D903:E903"/>
    <mergeCell ref="D904:E904"/>
    <mergeCell ref="D905:E905"/>
    <mergeCell ref="A913:E913"/>
    <mergeCell ref="C891:E891"/>
    <mergeCell ref="C892:E892"/>
    <mergeCell ref="C895:E895"/>
    <mergeCell ref="C896:E896"/>
    <mergeCell ref="D899:E899"/>
    <mergeCell ref="D900:E900"/>
    <mergeCell ref="D882:E882"/>
    <mergeCell ref="D883:E883"/>
    <mergeCell ref="D884:E884"/>
    <mergeCell ref="D885:E885"/>
    <mergeCell ref="D886:E886"/>
    <mergeCell ref="D887:E887"/>
    <mergeCell ref="A875:E875"/>
    <mergeCell ref="A877:B877"/>
    <mergeCell ref="A878:B878"/>
    <mergeCell ref="D881:E881"/>
    <mergeCell ref="D862:E862"/>
    <mergeCell ref="D863:E863"/>
    <mergeCell ref="D864:E864"/>
    <mergeCell ref="D865:E865"/>
    <mergeCell ref="D866:E866"/>
    <mergeCell ref="D867:E867"/>
    <mergeCell ref="D849:E849"/>
    <mergeCell ref="C853:E853"/>
    <mergeCell ref="C854:E854"/>
    <mergeCell ref="C857:E857"/>
    <mergeCell ref="C858:E858"/>
    <mergeCell ref="D861:E861"/>
    <mergeCell ref="D843:E843"/>
    <mergeCell ref="D844:E844"/>
    <mergeCell ref="D845:E845"/>
    <mergeCell ref="D846:E846"/>
    <mergeCell ref="D847:E847"/>
    <mergeCell ref="D848:E848"/>
    <mergeCell ref="D828:E828"/>
    <mergeCell ref="D829:E829"/>
    <mergeCell ref="A837:E837"/>
    <mergeCell ref="A839:B839"/>
    <mergeCell ref="A840:B840"/>
    <mergeCell ref="C820:E820"/>
    <mergeCell ref="D823:E823"/>
    <mergeCell ref="D824:E824"/>
    <mergeCell ref="D825:E825"/>
    <mergeCell ref="D826:E826"/>
    <mergeCell ref="D827:E827"/>
    <mergeCell ref="D809:E809"/>
    <mergeCell ref="D810:E810"/>
    <mergeCell ref="D811:E811"/>
    <mergeCell ref="C815:E815"/>
    <mergeCell ref="C816:E816"/>
    <mergeCell ref="C819:E819"/>
    <mergeCell ref="A802:B802"/>
    <mergeCell ref="D805:E805"/>
    <mergeCell ref="D806:E806"/>
    <mergeCell ref="D807:E807"/>
    <mergeCell ref="D808:E808"/>
    <mergeCell ref="D788:E788"/>
    <mergeCell ref="D789:E789"/>
    <mergeCell ref="D790:E790"/>
    <mergeCell ref="D791:E791"/>
    <mergeCell ref="A799:E799"/>
    <mergeCell ref="A801:B801"/>
    <mergeCell ref="C778:E778"/>
    <mergeCell ref="C781:E781"/>
    <mergeCell ref="C782:E782"/>
    <mergeCell ref="D785:E785"/>
    <mergeCell ref="D786:E786"/>
    <mergeCell ref="D787:E787"/>
    <mergeCell ref="D769:E769"/>
    <mergeCell ref="D770:E770"/>
    <mergeCell ref="D771:E771"/>
    <mergeCell ref="D772:E772"/>
    <mergeCell ref="D773:E773"/>
    <mergeCell ref="C777:E777"/>
    <mergeCell ref="A763:B763"/>
    <mergeCell ref="A764:B764"/>
    <mergeCell ref="D767:E767"/>
    <mergeCell ref="D768:E768"/>
    <mergeCell ref="D749:E749"/>
    <mergeCell ref="D750:E750"/>
    <mergeCell ref="D751:E751"/>
    <mergeCell ref="D752:E752"/>
    <mergeCell ref="D753:E753"/>
    <mergeCell ref="A761:E761"/>
    <mergeCell ref="C739:E739"/>
    <mergeCell ref="C740:E740"/>
    <mergeCell ref="C743:E743"/>
    <mergeCell ref="C744:E744"/>
    <mergeCell ref="D747:E747"/>
    <mergeCell ref="D748:E748"/>
    <mergeCell ref="D730:E730"/>
    <mergeCell ref="D731:E731"/>
    <mergeCell ref="D732:E732"/>
    <mergeCell ref="D733:E733"/>
    <mergeCell ref="D734:E734"/>
    <mergeCell ref="D735:E735"/>
    <mergeCell ref="A723:E723"/>
    <mergeCell ref="A725:B725"/>
    <mergeCell ref="A726:B726"/>
    <mergeCell ref="D729:E729"/>
    <mergeCell ref="D710:E710"/>
    <mergeCell ref="D711:E711"/>
    <mergeCell ref="D712:E712"/>
    <mergeCell ref="D713:E713"/>
    <mergeCell ref="D714:E714"/>
    <mergeCell ref="D715:E715"/>
    <mergeCell ref="D697:E697"/>
    <mergeCell ref="C701:E701"/>
    <mergeCell ref="C702:E702"/>
    <mergeCell ref="C705:E705"/>
    <mergeCell ref="C706:E706"/>
    <mergeCell ref="D709:E709"/>
    <mergeCell ref="D691:E691"/>
    <mergeCell ref="D692:E692"/>
    <mergeCell ref="D693:E693"/>
    <mergeCell ref="D694:E694"/>
    <mergeCell ref="D695:E695"/>
    <mergeCell ref="D696:E696"/>
    <mergeCell ref="D676:E676"/>
    <mergeCell ref="D677:E677"/>
    <mergeCell ref="A685:E685"/>
    <mergeCell ref="A687:B687"/>
    <mergeCell ref="A688:B688"/>
    <mergeCell ref="C668:E668"/>
    <mergeCell ref="D671:E671"/>
    <mergeCell ref="D672:E672"/>
    <mergeCell ref="D673:E673"/>
    <mergeCell ref="D674:E674"/>
    <mergeCell ref="D675:E675"/>
    <mergeCell ref="D657:E657"/>
    <mergeCell ref="D658:E658"/>
    <mergeCell ref="D659:E659"/>
    <mergeCell ref="C663:E663"/>
    <mergeCell ref="C664:E664"/>
    <mergeCell ref="C667:E667"/>
    <mergeCell ref="A650:B650"/>
    <mergeCell ref="D653:E653"/>
    <mergeCell ref="D654:E654"/>
    <mergeCell ref="D655:E655"/>
    <mergeCell ref="D656:E656"/>
    <mergeCell ref="D636:E636"/>
    <mergeCell ref="D637:E637"/>
    <mergeCell ref="D638:E638"/>
    <mergeCell ref="D639:E639"/>
    <mergeCell ref="A647:E647"/>
    <mergeCell ref="A649:B649"/>
    <mergeCell ref="C626:E626"/>
    <mergeCell ref="C629:E629"/>
    <mergeCell ref="C630:E630"/>
    <mergeCell ref="D633:E633"/>
    <mergeCell ref="D634:E634"/>
    <mergeCell ref="D635:E635"/>
    <mergeCell ref="D617:E617"/>
    <mergeCell ref="D618:E618"/>
    <mergeCell ref="D619:E619"/>
    <mergeCell ref="D620:E620"/>
    <mergeCell ref="D621:E621"/>
    <mergeCell ref="C625:E625"/>
    <mergeCell ref="A611:B611"/>
    <mergeCell ref="A612:B612"/>
    <mergeCell ref="D615:E615"/>
    <mergeCell ref="D616:E616"/>
    <mergeCell ref="D597:E597"/>
    <mergeCell ref="D598:E598"/>
    <mergeCell ref="D599:E599"/>
    <mergeCell ref="D600:E600"/>
    <mergeCell ref="D601:E601"/>
    <mergeCell ref="A609:E609"/>
    <mergeCell ref="C587:E587"/>
    <mergeCell ref="C588:E588"/>
    <mergeCell ref="C591:E591"/>
    <mergeCell ref="C592:E592"/>
    <mergeCell ref="D595:E595"/>
    <mergeCell ref="D596:E596"/>
    <mergeCell ref="D578:E578"/>
    <mergeCell ref="D579:E579"/>
    <mergeCell ref="D580:E580"/>
    <mergeCell ref="D581:E581"/>
    <mergeCell ref="D582:E582"/>
    <mergeCell ref="D583:E583"/>
    <mergeCell ref="A571:E571"/>
    <mergeCell ref="A573:B573"/>
    <mergeCell ref="A574:B574"/>
    <mergeCell ref="D577:E577"/>
    <mergeCell ref="D558:E558"/>
    <mergeCell ref="D559:E559"/>
    <mergeCell ref="D560:E560"/>
    <mergeCell ref="D561:E561"/>
    <mergeCell ref="D562:E562"/>
    <mergeCell ref="D563:E563"/>
    <mergeCell ref="D545:E545"/>
    <mergeCell ref="C549:E549"/>
    <mergeCell ref="C550:E550"/>
    <mergeCell ref="C553:E553"/>
    <mergeCell ref="C554:E554"/>
    <mergeCell ref="D557:E557"/>
    <mergeCell ref="D539:E539"/>
    <mergeCell ref="D540:E540"/>
    <mergeCell ref="D541:E541"/>
    <mergeCell ref="D542:E542"/>
    <mergeCell ref="D543:E543"/>
    <mergeCell ref="D544:E544"/>
    <mergeCell ref="D524:E524"/>
    <mergeCell ref="D525:E525"/>
    <mergeCell ref="A533:E533"/>
    <mergeCell ref="A535:B535"/>
    <mergeCell ref="A536:B536"/>
    <mergeCell ref="C516:E516"/>
    <mergeCell ref="D519:E519"/>
    <mergeCell ref="D520:E520"/>
    <mergeCell ref="D521:E521"/>
    <mergeCell ref="D522:E522"/>
    <mergeCell ref="D523:E523"/>
    <mergeCell ref="D505:E505"/>
    <mergeCell ref="D506:E506"/>
    <mergeCell ref="D507:E507"/>
    <mergeCell ref="C511:E511"/>
    <mergeCell ref="C512:E512"/>
    <mergeCell ref="C515:E515"/>
    <mergeCell ref="A498:B498"/>
    <mergeCell ref="D501:E501"/>
    <mergeCell ref="D502:E502"/>
    <mergeCell ref="D503:E503"/>
    <mergeCell ref="D504:E504"/>
    <mergeCell ref="D484:E484"/>
    <mergeCell ref="D485:E485"/>
    <mergeCell ref="D486:E486"/>
    <mergeCell ref="D487:E487"/>
    <mergeCell ref="A495:E495"/>
    <mergeCell ref="A497:B497"/>
    <mergeCell ref="C474:E474"/>
    <mergeCell ref="C477:E477"/>
    <mergeCell ref="C478:E478"/>
    <mergeCell ref="D481:E481"/>
    <mergeCell ref="D482:E482"/>
    <mergeCell ref="D483:E483"/>
    <mergeCell ref="D465:E465"/>
    <mergeCell ref="D466:E466"/>
    <mergeCell ref="D467:E467"/>
    <mergeCell ref="D468:E468"/>
    <mergeCell ref="D469:E469"/>
    <mergeCell ref="C473:E473"/>
    <mergeCell ref="A459:B459"/>
    <mergeCell ref="A460:B460"/>
    <mergeCell ref="D463:E463"/>
    <mergeCell ref="D464:E464"/>
    <mergeCell ref="D445:E445"/>
    <mergeCell ref="D446:E446"/>
    <mergeCell ref="D447:E447"/>
    <mergeCell ref="D448:E448"/>
    <mergeCell ref="D449:E449"/>
    <mergeCell ref="A457:E457"/>
    <mergeCell ref="C435:E435"/>
    <mergeCell ref="C436:E436"/>
    <mergeCell ref="C439:E439"/>
    <mergeCell ref="C440:E440"/>
    <mergeCell ref="D443:E443"/>
    <mergeCell ref="D444:E444"/>
    <mergeCell ref="D426:E426"/>
    <mergeCell ref="D427:E427"/>
    <mergeCell ref="D428:E428"/>
    <mergeCell ref="D429:E429"/>
    <mergeCell ref="D430:E430"/>
    <mergeCell ref="D431:E431"/>
    <mergeCell ref="A419:E419"/>
    <mergeCell ref="A421:B421"/>
    <mergeCell ref="A422:B422"/>
    <mergeCell ref="D425:E425"/>
    <mergeCell ref="D406:E406"/>
    <mergeCell ref="D407:E407"/>
    <mergeCell ref="D408:E408"/>
    <mergeCell ref="D409:E409"/>
    <mergeCell ref="D410:E410"/>
    <mergeCell ref="D411:E411"/>
    <mergeCell ref="D393:E393"/>
    <mergeCell ref="C397:E397"/>
    <mergeCell ref="C398:E398"/>
    <mergeCell ref="C401:E401"/>
    <mergeCell ref="C402:E402"/>
    <mergeCell ref="D405:E405"/>
    <mergeCell ref="D387:E387"/>
    <mergeCell ref="D388:E388"/>
    <mergeCell ref="D389:E389"/>
    <mergeCell ref="D390:E390"/>
    <mergeCell ref="D391:E391"/>
    <mergeCell ref="D392:E392"/>
    <mergeCell ref="D372:E372"/>
    <mergeCell ref="D373:E373"/>
    <mergeCell ref="A381:E381"/>
    <mergeCell ref="A383:B383"/>
    <mergeCell ref="A384:B384"/>
    <mergeCell ref="C364:E364"/>
    <mergeCell ref="D367:E367"/>
    <mergeCell ref="D368:E368"/>
    <mergeCell ref="D369:E369"/>
    <mergeCell ref="D370:E370"/>
    <mergeCell ref="D371:E371"/>
    <mergeCell ref="D353:E353"/>
    <mergeCell ref="D354:E354"/>
    <mergeCell ref="D355:E355"/>
    <mergeCell ref="C359:E359"/>
    <mergeCell ref="C360:E360"/>
    <mergeCell ref="C363:E363"/>
    <mergeCell ref="A346:B346"/>
    <mergeCell ref="D349:E349"/>
    <mergeCell ref="D350:E350"/>
    <mergeCell ref="D351:E351"/>
    <mergeCell ref="D352:E352"/>
    <mergeCell ref="D332:E332"/>
    <mergeCell ref="D333:E333"/>
    <mergeCell ref="D334:E334"/>
    <mergeCell ref="D335:E335"/>
    <mergeCell ref="A343:E343"/>
    <mergeCell ref="A345:B345"/>
    <mergeCell ref="C322:E322"/>
    <mergeCell ref="C325:E325"/>
    <mergeCell ref="C326:E326"/>
    <mergeCell ref="D329:E329"/>
    <mergeCell ref="D330:E330"/>
    <mergeCell ref="D331:E331"/>
    <mergeCell ref="D313:E313"/>
    <mergeCell ref="D314:E314"/>
    <mergeCell ref="D315:E315"/>
    <mergeCell ref="D316:E316"/>
    <mergeCell ref="D317:E317"/>
    <mergeCell ref="C321:E321"/>
    <mergeCell ref="A307:B307"/>
    <mergeCell ref="A308:B308"/>
    <mergeCell ref="D311:E311"/>
    <mergeCell ref="D312:E312"/>
    <mergeCell ref="D293:E293"/>
    <mergeCell ref="D294:E294"/>
    <mergeCell ref="D295:E295"/>
    <mergeCell ref="D296:E296"/>
    <mergeCell ref="D297:E297"/>
    <mergeCell ref="A305:E305"/>
    <mergeCell ref="C283:E283"/>
    <mergeCell ref="C284:E284"/>
    <mergeCell ref="C287:E287"/>
    <mergeCell ref="C288:E288"/>
    <mergeCell ref="D291:E291"/>
    <mergeCell ref="D292:E292"/>
    <mergeCell ref="D274:E274"/>
    <mergeCell ref="D275:E275"/>
    <mergeCell ref="D276:E276"/>
    <mergeCell ref="D277:E277"/>
    <mergeCell ref="D278:E278"/>
    <mergeCell ref="D279:E279"/>
    <mergeCell ref="A267:E267"/>
    <mergeCell ref="A269:B269"/>
    <mergeCell ref="A270:B270"/>
    <mergeCell ref="D273:E273"/>
    <mergeCell ref="D254:E254"/>
    <mergeCell ref="D255:E255"/>
    <mergeCell ref="D256:E256"/>
    <mergeCell ref="D257:E257"/>
    <mergeCell ref="D258:E258"/>
    <mergeCell ref="D259:E259"/>
    <mergeCell ref="D241:E241"/>
    <mergeCell ref="C245:E245"/>
    <mergeCell ref="C246:E246"/>
    <mergeCell ref="C249:E249"/>
    <mergeCell ref="C250:E250"/>
    <mergeCell ref="D253:E253"/>
    <mergeCell ref="D235:E235"/>
    <mergeCell ref="D236:E236"/>
    <mergeCell ref="D237:E237"/>
    <mergeCell ref="D238:E238"/>
    <mergeCell ref="D239:E239"/>
    <mergeCell ref="D240:E240"/>
    <mergeCell ref="D220:E220"/>
    <mergeCell ref="D221:E221"/>
    <mergeCell ref="A229:E229"/>
    <mergeCell ref="A231:B231"/>
    <mergeCell ref="A232:B232"/>
    <mergeCell ref="C212:E212"/>
    <mergeCell ref="D215:E215"/>
    <mergeCell ref="D216:E216"/>
    <mergeCell ref="D217:E217"/>
    <mergeCell ref="D218:E218"/>
    <mergeCell ref="D219:E219"/>
    <mergeCell ref="D201:E201"/>
    <mergeCell ref="D202:E202"/>
    <mergeCell ref="D203:E203"/>
    <mergeCell ref="C207:E207"/>
    <mergeCell ref="C208:E208"/>
    <mergeCell ref="C211:E211"/>
    <mergeCell ref="A194:B194"/>
    <mergeCell ref="D197:E197"/>
    <mergeCell ref="D198:E198"/>
    <mergeCell ref="D199:E199"/>
    <mergeCell ref="D200:E200"/>
    <mergeCell ref="D180:E180"/>
    <mergeCell ref="D181:E181"/>
    <mergeCell ref="D182:E182"/>
    <mergeCell ref="D183:E183"/>
    <mergeCell ref="A191:E191"/>
    <mergeCell ref="A193:B193"/>
    <mergeCell ref="C170:E170"/>
    <mergeCell ref="C173:E173"/>
    <mergeCell ref="C174:E174"/>
    <mergeCell ref="D177:E177"/>
    <mergeCell ref="D178:E178"/>
    <mergeCell ref="D179:E179"/>
    <mergeCell ref="D161:E161"/>
    <mergeCell ref="D162:E162"/>
    <mergeCell ref="D163:E163"/>
    <mergeCell ref="D164:E164"/>
    <mergeCell ref="D165:E165"/>
    <mergeCell ref="C169:E169"/>
    <mergeCell ref="A155:B155"/>
    <mergeCell ref="A156:B156"/>
    <mergeCell ref="D159:E159"/>
    <mergeCell ref="D160:E160"/>
    <mergeCell ref="D141:E141"/>
    <mergeCell ref="D142:E142"/>
    <mergeCell ref="D143:E143"/>
    <mergeCell ref="D144:E144"/>
    <mergeCell ref="D145:E145"/>
    <mergeCell ref="A153:E153"/>
    <mergeCell ref="C131:E131"/>
    <mergeCell ref="C132:E132"/>
    <mergeCell ref="C135:E135"/>
    <mergeCell ref="C136:E136"/>
    <mergeCell ref="D139:E139"/>
    <mergeCell ref="D140:E140"/>
    <mergeCell ref="D122:E122"/>
    <mergeCell ref="D123:E123"/>
    <mergeCell ref="D124:E124"/>
    <mergeCell ref="D125:E125"/>
    <mergeCell ref="D126:E126"/>
    <mergeCell ref="D127:E127"/>
    <mergeCell ref="A115:E115"/>
    <mergeCell ref="A117:B117"/>
    <mergeCell ref="A118:B118"/>
    <mergeCell ref="D121:E121"/>
    <mergeCell ref="D83:E83"/>
    <mergeCell ref="D84:E84"/>
    <mergeCell ref="C93:E93"/>
    <mergeCell ref="C94:E94"/>
    <mergeCell ref="C97:E97"/>
    <mergeCell ref="D104:E104"/>
    <mergeCell ref="D105:E105"/>
    <mergeCell ref="D106:E106"/>
    <mergeCell ref="D107:E107"/>
    <mergeCell ref="A39:E39"/>
    <mergeCell ref="A41:B41"/>
    <mergeCell ref="D45:E45"/>
    <mergeCell ref="C55:E55"/>
    <mergeCell ref="C59:E59"/>
    <mergeCell ref="D63:E63"/>
    <mergeCell ref="A77:E77"/>
    <mergeCell ref="D103:E103"/>
    <mergeCell ref="D101:E101"/>
    <mergeCell ref="D102:E102"/>
    <mergeCell ref="D89:E89"/>
    <mergeCell ref="C98:E98"/>
    <mergeCell ref="D85:E85"/>
    <mergeCell ref="D86:E86"/>
    <mergeCell ref="D87:E87"/>
    <mergeCell ref="D88:E88"/>
    <mergeCell ref="D67:E67"/>
    <mergeCell ref="D68:E68"/>
    <mergeCell ref="D69:E69"/>
    <mergeCell ref="A79:B79"/>
    <mergeCell ref="A80:B80"/>
    <mergeCell ref="C60:E60"/>
    <mergeCell ref="D64:E64"/>
    <mergeCell ref="D65:E65"/>
    <mergeCell ref="D66:E66"/>
    <mergeCell ref="D48:E48"/>
    <mergeCell ref="D49:E49"/>
    <mergeCell ref="D50:E50"/>
    <mergeCell ref="D51:E51"/>
    <mergeCell ref="C56:E56"/>
    <mergeCell ref="A42:B42"/>
    <mergeCell ref="D46:E46"/>
    <mergeCell ref="D47:E47"/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A4:B4"/>
    <mergeCell ref="D7:E7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972"/>
  <sheetViews>
    <sheetView workbookViewId="0"/>
  </sheetViews>
  <sheetFormatPr defaultRowHeight="15"/>
  <cols>
    <col min="2" max="2" width="12.42578125" customWidth="1"/>
    <col min="3" max="3" width="12.7109375" customWidth="1"/>
    <col min="4" max="4" width="11.5703125" customWidth="1"/>
    <col min="5" max="5" width="18.140625" customWidth="1"/>
    <col min="6" max="6" width="19.28515625" customWidth="1"/>
    <col min="8" max="8" width="0.42578125" customWidth="1"/>
    <col min="9" max="9" width="9.140625" hidden="1" customWidth="1"/>
    <col min="10" max="10" width="2.140625" customWidth="1"/>
    <col min="11" max="11" width="2.42578125" customWidth="1"/>
  </cols>
  <sheetData>
    <row r="1" spans="1:12" ht="26.25">
      <c r="A1" s="14"/>
      <c r="B1" s="147" t="s">
        <v>3</v>
      </c>
      <c r="C1" s="147"/>
      <c r="D1" s="147"/>
      <c r="E1" s="147"/>
      <c r="F1" s="147"/>
      <c r="G1" s="147"/>
      <c r="H1" s="147"/>
      <c r="I1" s="3"/>
      <c r="L1" s="21">
        <v>1</v>
      </c>
    </row>
    <row r="2" spans="1:12">
      <c r="A2" s="14"/>
      <c r="B2" s="146" t="s">
        <v>4</v>
      </c>
      <c r="C2" s="146"/>
      <c r="D2" s="146"/>
      <c r="E2" s="146"/>
      <c r="F2" s="146"/>
      <c r="G2" s="146"/>
      <c r="H2" s="146"/>
      <c r="I2" s="2"/>
    </row>
    <row r="3" spans="1:12">
      <c r="A3" s="14"/>
      <c r="B3" s="15"/>
      <c r="C3" s="14"/>
      <c r="D3" s="14"/>
      <c r="E3" s="14"/>
      <c r="F3" s="14"/>
      <c r="G3" s="14"/>
      <c r="H3" s="14"/>
    </row>
    <row r="4" spans="1:12">
      <c r="A4" s="14"/>
      <c r="B4" s="148" t="s">
        <v>5</v>
      </c>
      <c r="C4" s="148"/>
      <c r="D4" s="148"/>
      <c r="E4" s="148"/>
      <c r="F4" s="14"/>
      <c r="G4" s="14"/>
      <c r="H4" s="14"/>
    </row>
    <row r="5" spans="1:12">
      <c r="A5" s="14"/>
      <c r="B5" s="15"/>
      <c r="C5" s="14"/>
      <c r="D5" s="14"/>
      <c r="E5" s="14"/>
      <c r="F5" s="14"/>
      <c r="G5" s="14"/>
      <c r="H5" s="14"/>
    </row>
    <row r="6" spans="1:12">
      <c r="A6" s="14"/>
      <c r="B6" s="149" t="s">
        <v>6</v>
      </c>
      <c r="C6" s="149" t="s">
        <v>7</v>
      </c>
      <c r="D6" s="149" t="s">
        <v>8</v>
      </c>
      <c r="E6" s="149" t="s">
        <v>9</v>
      </c>
      <c r="F6" s="149" t="s">
        <v>19</v>
      </c>
      <c r="G6" s="14"/>
      <c r="H6" s="14"/>
    </row>
    <row r="7" spans="1:12">
      <c r="A7" s="14"/>
      <c r="B7" s="149"/>
      <c r="C7" s="149"/>
      <c r="D7" s="149"/>
      <c r="E7" s="149"/>
      <c r="F7" s="149"/>
      <c r="G7" s="14"/>
      <c r="H7" s="14"/>
    </row>
    <row r="8" spans="1:12" ht="32.25" customHeight="1">
      <c r="A8" s="14"/>
      <c r="B8" s="16">
        <f>'GPS точки Заріччя'!K2</f>
        <v>0</v>
      </c>
      <c r="C8" s="16" t="e">
        <f>'GPS точки Заріччя'!#REF!</f>
        <v>#REF!</v>
      </c>
      <c r="D8" s="16" t="e">
        <f>'GPS точки Заріччя'!#REF!</f>
        <v>#REF!</v>
      </c>
      <c r="E8" s="19" t="str">
        <f>'GPS точки Заріччя'!L2</f>
        <v>88-5(44)</v>
      </c>
      <c r="F8" s="19" t="str">
        <f>'GPS точки Заріччя'!K8</f>
        <v>В44-1</v>
      </c>
      <c r="G8" s="14"/>
      <c r="H8" s="14"/>
    </row>
    <row r="9" spans="1:12">
      <c r="A9" s="14"/>
      <c r="B9" s="15"/>
      <c r="C9" s="14"/>
      <c r="D9" s="14"/>
      <c r="E9" s="14"/>
      <c r="F9" s="14"/>
      <c r="G9" s="14"/>
      <c r="H9" s="14"/>
    </row>
    <row r="10" spans="1:12">
      <c r="A10" s="14"/>
      <c r="B10" s="15" t="s">
        <v>10</v>
      </c>
      <c r="C10" s="14"/>
      <c r="D10" s="14"/>
      <c r="E10" s="14"/>
      <c r="F10" s="14"/>
      <c r="G10" s="14"/>
      <c r="H10" s="14"/>
    </row>
    <row r="11" spans="1:12">
      <c r="A11" s="14"/>
      <c r="B11" s="15"/>
      <c r="C11" s="14"/>
      <c r="D11" s="14"/>
      <c r="E11" s="14"/>
      <c r="F11" s="14"/>
      <c r="G11" s="14"/>
      <c r="H11" s="14"/>
    </row>
    <row r="12" spans="1:12" ht="33.75" customHeight="1">
      <c r="A12" s="14"/>
      <c r="B12" s="144" t="str">
        <f>'GPS точки Заріччя'!P8</f>
        <v>154,11</v>
      </c>
      <c r="C12" s="144"/>
      <c r="D12" s="14"/>
      <c r="E12" s="14"/>
      <c r="F12" s="14"/>
      <c r="G12" s="14"/>
      <c r="H12" s="14"/>
    </row>
    <row r="13" spans="1:12">
      <c r="A13" s="14"/>
      <c r="B13" s="15"/>
      <c r="C13" s="14"/>
      <c r="D13" s="14"/>
      <c r="E13" s="14"/>
      <c r="F13" s="14"/>
      <c r="G13" s="14"/>
      <c r="H13" s="14"/>
    </row>
    <row r="14" spans="1:12">
      <c r="A14" s="14"/>
      <c r="B14" s="15" t="s">
        <v>11</v>
      </c>
      <c r="C14" s="14"/>
      <c r="D14" s="14"/>
      <c r="E14" s="14"/>
      <c r="F14" s="14"/>
      <c r="G14" s="14"/>
      <c r="H14" s="14"/>
    </row>
    <row r="15" spans="1:12">
      <c r="A15" s="14"/>
      <c r="B15" s="15"/>
      <c r="C15" s="14"/>
      <c r="D15" s="14"/>
      <c r="E15" s="14"/>
      <c r="F15" s="14"/>
      <c r="G15" s="14"/>
      <c r="H15" s="14"/>
    </row>
    <row r="16" spans="1:12" ht="31.5" customHeight="1">
      <c r="A16" s="14"/>
      <c r="B16" s="145">
        <f>'GPS точки Заріччя'!Q8</f>
        <v>154.11000000000001</v>
      </c>
      <c r="C16" s="144"/>
      <c r="D16" s="14"/>
      <c r="E16" s="14"/>
      <c r="F16" s="14"/>
      <c r="G16" s="14"/>
      <c r="H16" s="14"/>
    </row>
    <row r="17" spans="1:9">
      <c r="A17" s="14"/>
      <c r="B17" s="15"/>
      <c r="C17" s="14"/>
      <c r="D17" s="14"/>
      <c r="E17" s="14"/>
      <c r="F17" s="14"/>
      <c r="G17" s="14"/>
      <c r="H17" s="14"/>
    </row>
    <row r="18" spans="1:9">
      <c r="A18" s="14"/>
      <c r="B18" s="15" t="s">
        <v>12</v>
      </c>
      <c r="C18" s="14"/>
      <c r="D18" s="14"/>
      <c r="E18" s="14"/>
      <c r="F18" s="14"/>
      <c r="G18" s="14"/>
      <c r="H18" s="14"/>
    </row>
    <row r="19" spans="1:9">
      <c r="A19" s="14"/>
      <c r="B19" s="15"/>
      <c r="C19" s="14"/>
      <c r="D19" s="14"/>
      <c r="E19" s="14"/>
      <c r="F19" s="14"/>
      <c r="G19" s="14"/>
      <c r="H19" s="14"/>
    </row>
    <row r="20" spans="1:9" ht="30" customHeight="1">
      <c r="A20" s="14"/>
      <c r="B20" s="145">
        <f>'GPS точки Заріччя'!R8</f>
        <v>0</v>
      </c>
      <c r="C20" s="144"/>
      <c r="D20" s="14"/>
      <c r="E20" s="14"/>
      <c r="F20" s="14"/>
      <c r="G20" s="14"/>
      <c r="H20" s="14"/>
    </row>
    <row r="21" spans="1:9">
      <c r="A21" s="14"/>
      <c r="B21" s="15"/>
      <c r="C21" s="14"/>
      <c r="D21" s="14"/>
      <c r="E21" s="14"/>
      <c r="F21" s="14"/>
      <c r="G21" s="14"/>
      <c r="H21" s="14"/>
    </row>
    <row r="22" spans="1:9" ht="15.75">
      <c r="A22" s="14"/>
      <c r="B22" s="17" t="s">
        <v>13</v>
      </c>
      <c r="C22" s="14"/>
      <c r="D22" s="14"/>
      <c r="E22" s="14"/>
      <c r="F22" s="14"/>
      <c r="G22" s="14"/>
      <c r="H22" s="14"/>
    </row>
    <row r="23" spans="1:9" ht="15.75">
      <c r="A23" s="14"/>
      <c r="B23" s="17"/>
      <c r="C23" s="14"/>
      <c r="D23" s="14"/>
      <c r="E23" s="14"/>
      <c r="F23" s="14"/>
      <c r="G23" s="14"/>
      <c r="H23" s="14"/>
    </row>
    <row r="24" spans="1:9">
      <c r="A24" s="14"/>
      <c r="B24" s="146" t="s">
        <v>18</v>
      </c>
      <c r="C24" s="146"/>
      <c r="D24" s="146"/>
      <c r="E24" s="146"/>
      <c r="F24" s="146"/>
      <c r="G24" s="146"/>
      <c r="H24" s="146"/>
    </row>
    <row r="25" spans="1:9" ht="15.75">
      <c r="A25" s="14"/>
      <c r="B25" s="17"/>
      <c r="C25" s="14"/>
      <c r="D25" s="14"/>
      <c r="E25" s="14"/>
      <c r="F25" s="14"/>
      <c r="G25" s="14"/>
      <c r="H25" s="14"/>
    </row>
    <row r="26" spans="1:9">
      <c r="A26" s="14"/>
      <c r="B26" s="146" t="s">
        <v>18</v>
      </c>
      <c r="C26" s="146"/>
      <c r="D26" s="146"/>
      <c r="E26" s="146"/>
      <c r="F26" s="146"/>
      <c r="G26" s="146"/>
      <c r="H26" s="146"/>
    </row>
    <row r="27" spans="1:9" ht="15.75">
      <c r="A27" s="14"/>
      <c r="B27" s="17"/>
      <c r="C27" s="14"/>
      <c r="D27" s="14"/>
      <c r="E27" s="14"/>
      <c r="F27" s="14"/>
      <c r="G27" s="14"/>
      <c r="H27" s="14"/>
    </row>
    <row r="28" spans="1:9">
      <c r="A28" s="14"/>
      <c r="B28" s="146" t="s">
        <v>18</v>
      </c>
      <c r="C28" s="146"/>
      <c r="D28" s="146"/>
      <c r="E28" s="146"/>
      <c r="F28" s="146"/>
      <c r="G28" s="146"/>
      <c r="H28" s="146"/>
    </row>
    <row r="29" spans="1:9" ht="15.75">
      <c r="A29" s="14"/>
      <c r="B29" s="17"/>
      <c r="C29" s="14"/>
      <c r="D29" s="14"/>
      <c r="E29" s="14"/>
      <c r="F29" s="14"/>
      <c r="G29" s="14"/>
      <c r="H29" s="14"/>
    </row>
    <row r="30" spans="1:9">
      <c r="A30" s="14"/>
      <c r="B30" s="146" t="s">
        <v>18</v>
      </c>
      <c r="C30" s="146"/>
      <c r="D30" s="146"/>
      <c r="E30" s="146"/>
      <c r="F30" s="146"/>
      <c r="G30" s="146"/>
      <c r="H30" s="146"/>
    </row>
    <row r="31" spans="1:9" ht="15.75">
      <c r="A31" s="14"/>
      <c r="B31" s="17"/>
      <c r="C31" s="14"/>
      <c r="D31" s="14"/>
      <c r="E31" s="14"/>
      <c r="F31" s="14"/>
      <c r="G31" s="14"/>
      <c r="H31" s="14"/>
    </row>
    <row r="32" spans="1:9">
      <c r="A32" s="14"/>
      <c r="B32" s="146" t="s">
        <v>18</v>
      </c>
      <c r="C32" s="146"/>
      <c r="D32" s="146"/>
      <c r="E32" s="146"/>
      <c r="F32" s="146"/>
      <c r="G32" s="146"/>
      <c r="H32" s="146"/>
      <c r="I32" s="2"/>
    </row>
    <row r="33" spans="1:12">
      <c r="A33" s="14"/>
      <c r="B33" s="15"/>
      <c r="C33" s="14"/>
      <c r="D33" s="14"/>
      <c r="E33" s="14"/>
      <c r="F33" s="14"/>
      <c r="G33" s="14"/>
      <c r="H33" s="14"/>
    </row>
    <row r="34" spans="1:12">
      <c r="A34" s="14"/>
      <c r="B34" s="15" t="s">
        <v>14</v>
      </c>
      <c r="C34" s="14"/>
      <c r="D34" s="14"/>
      <c r="E34" s="14"/>
      <c r="F34" s="14"/>
      <c r="G34" s="14"/>
      <c r="H34" s="14"/>
    </row>
    <row r="35" spans="1:12">
      <c r="A35" s="14"/>
      <c r="B35" s="15" t="s">
        <v>15</v>
      </c>
      <c r="C35" s="14"/>
      <c r="D35" s="14"/>
      <c r="E35" s="14"/>
      <c r="F35" s="14"/>
      <c r="G35" s="14"/>
      <c r="H35" s="14"/>
    </row>
    <row r="36" spans="1:12">
      <c r="A36" s="14"/>
      <c r="B36" s="15"/>
      <c r="C36" s="14"/>
      <c r="D36" s="14"/>
      <c r="E36" s="14"/>
      <c r="F36" s="14"/>
      <c r="G36" s="14"/>
      <c r="H36" s="14"/>
    </row>
    <row r="37" spans="1:12">
      <c r="A37" s="14"/>
      <c r="B37" s="18" t="s">
        <v>16</v>
      </c>
      <c r="C37" s="14"/>
      <c r="D37" s="14"/>
      <c r="E37" s="14"/>
      <c r="F37" s="14"/>
      <c r="G37" s="14"/>
      <c r="H37" s="14"/>
    </row>
    <row r="38" spans="1:12">
      <c r="A38" s="14"/>
      <c r="B38" s="18" t="s">
        <v>17</v>
      </c>
      <c r="C38" s="14"/>
      <c r="D38" s="14"/>
      <c r="E38" s="14"/>
      <c r="F38" s="14"/>
      <c r="G38" s="14"/>
      <c r="H38" s="14"/>
    </row>
    <row r="39" spans="1:12">
      <c r="A39" s="14"/>
      <c r="B39" s="15"/>
      <c r="C39" s="14"/>
      <c r="D39" s="14"/>
      <c r="E39" s="14"/>
      <c r="F39" s="14"/>
      <c r="G39" s="14"/>
      <c r="H39" s="14"/>
    </row>
    <row r="40" spans="1:12">
      <c r="A40" s="14"/>
      <c r="B40" s="15"/>
      <c r="C40" s="14"/>
      <c r="D40" s="14"/>
      <c r="E40" s="14"/>
      <c r="F40" s="14"/>
      <c r="G40" s="14"/>
      <c r="H40" s="14"/>
    </row>
    <row r="41" spans="1:12">
      <c r="A41" s="14"/>
      <c r="B41" s="15"/>
      <c r="C41" s="14"/>
      <c r="D41" s="14"/>
      <c r="E41" s="14"/>
      <c r="F41" s="14"/>
      <c r="G41" s="14"/>
      <c r="H41" s="14"/>
    </row>
    <row r="42" spans="1:12">
      <c r="A42" s="14"/>
      <c r="B42" s="15"/>
      <c r="C42" s="14"/>
      <c r="D42" s="14"/>
      <c r="E42" s="14"/>
      <c r="F42" s="14"/>
      <c r="G42" s="14"/>
      <c r="H42" s="14"/>
    </row>
    <row r="43" spans="1:12">
      <c r="A43" s="14"/>
      <c r="B43" s="15"/>
      <c r="C43" s="14"/>
      <c r="D43" s="14"/>
      <c r="E43" s="14"/>
      <c r="F43" s="14"/>
      <c r="G43" s="14"/>
      <c r="H43" s="14"/>
    </row>
    <row r="44" spans="1:12">
      <c r="A44" s="14"/>
      <c r="B44" s="15"/>
      <c r="C44" s="14"/>
      <c r="D44" s="14"/>
      <c r="E44" s="14"/>
      <c r="F44" s="14"/>
      <c r="G44" s="14"/>
      <c r="H44" s="14"/>
    </row>
    <row r="45" spans="1:12">
      <c r="A45" s="14"/>
      <c r="G45" s="14"/>
      <c r="H45" s="14"/>
    </row>
    <row r="46" spans="1:12" ht="26.25">
      <c r="A46" s="14"/>
      <c r="B46" s="147" t="s">
        <v>3</v>
      </c>
      <c r="C46" s="147"/>
      <c r="D46" s="147"/>
      <c r="E46" s="147"/>
      <c r="F46" s="147"/>
      <c r="G46" s="147"/>
      <c r="H46" s="147"/>
      <c r="I46" s="3"/>
      <c r="L46" s="21">
        <v>2</v>
      </c>
    </row>
    <row r="47" spans="1:12">
      <c r="A47" s="14"/>
      <c r="B47" s="146" t="s">
        <v>4</v>
      </c>
      <c r="C47" s="146"/>
      <c r="D47" s="146"/>
      <c r="E47" s="146"/>
      <c r="F47" s="146"/>
      <c r="G47" s="146"/>
      <c r="H47" s="146"/>
      <c r="I47" s="2"/>
    </row>
    <row r="48" spans="1:12">
      <c r="A48" s="14"/>
      <c r="B48" s="15"/>
      <c r="C48" s="14"/>
      <c r="D48" s="14"/>
      <c r="E48" s="14"/>
      <c r="F48" s="14"/>
      <c r="G48" s="14"/>
      <c r="H48" s="14"/>
    </row>
    <row r="49" spans="1:8">
      <c r="A49" s="14"/>
      <c r="B49" s="148" t="s">
        <v>5</v>
      </c>
      <c r="C49" s="148"/>
      <c r="D49" s="148"/>
      <c r="E49" s="148"/>
      <c r="F49" s="14"/>
      <c r="G49" s="14"/>
      <c r="H49" s="14"/>
    </row>
    <row r="50" spans="1:8">
      <c r="A50" s="14"/>
      <c r="B50" s="15"/>
      <c r="C50" s="14"/>
      <c r="D50" s="14"/>
      <c r="E50" s="14"/>
      <c r="F50" s="14"/>
      <c r="G50" s="14"/>
      <c r="H50" s="14"/>
    </row>
    <row r="51" spans="1:8">
      <c r="A51" s="14"/>
      <c r="B51" s="149" t="s">
        <v>6</v>
      </c>
      <c r="C51" s="149" t="s">
        <v>7</v>
      </c>
      <c r="D51" s="149" t="s">
        <v>8</v>
      </c>
      <c r="E51" s="149" t="s">
        <v>9</v>
      </c>
      <c r="F51" s="149" t="s">
        <v>19</v>
      </c>
      <c r="G51" s="14"/>
      <c r="H51" s="14"/>
    </row>
    <row r="52" spans="1:8">
      <c r="A52" s="14"/>
      <c r="B52" s="149"/>
      <c r="C52" s="149"/>
      <c r="D52" s="149"/>
      <c r="E52" s="149"/>
      <c r="F52" s="149"/>
      <c r="G52" s="14"/>
      <c r="H52" s="14"/>
    </row>
    <row r="53" spans="1:8" ht="15.75">
      <c r="A53" s="14"/>
      <c r="B53" s="16">
        <f>'GPS точки Заріччя'!K2</f>
        <v>0</v>
      </c>
      <c r="C53" s="16" t="e">
        <f>'GPS точки Заріччя'!#REF!</f>
        <v>#REF!</v>
      </c>
      <c r="D53" s="16" t="e">
        <f>'GPS точки Заріччя'!#REF!</f>
        <v>#REF!</v>
      </c>
      <c r="E53" s="19" t="str">
        <f>'GPS точки Заріччя'!L2</f>
        <v>88-5(44)</v>
      </c>
      <c r="F53" s="19">
        <f>'GPS точки Заріччя'!K53</f>
        <v>0</v>
      </c>
      <c r="G53" s="14"/>
      <c r="H53" s="14"/>
    </row>
    <row r="54" spans="1:8">
      <c r="A54" s="14"/>
      <c r="B54" s="15"/>
      <c r="C54" s="14"/>
      <c r="D54" s="14"/>
      <c r="E54" s="14"/>
      <c r="F54" s="14"/>
      <c r="G54" s="14"/>
      <c r="H54" s="14"/>
    </row>
    <row r="55" spans="1:8">
      <c r="A55" s="14"/>
      <c r="B55" s="15" t="s">
        <v>10</v>
      </c>
      <c r="C55" s="14"/>
      <c r="D55" s="14"/>
      <c r="E55" s="14"/>
      <c r="F55" s="14"/>
      <c r="G55" s="14"/>
      <c r="H55" s="14"/>
    </row>
    <row r="56" spans="1:8">
      <c r="A56" s="14"/>
      <c r="B56" s="15"/>
      <c r="C56" s="14"/>
      <c r="D56" s="14"/>
      <c r="E56" s="14"/>
      <c r="F56" s="14"/>
      <c r="G56" s="14"/>
      <c r="H56" s="14"/>
    </row>
    <row r="57" spans="1:8" ht="15.75">
      <c r="A57" s="14"/>
      <c r="B57" s="145" t="str">
        <f>'GPS точки Заріччя'!P9</f>
        <v>154,09</v>
      </c>
      <c r="C57" s="145"/>
      <c r="D57" s="14"/>
      <c r="E57" s="14"/>
      <c r="F57" s="14"/>
      <c r="G57" s="14"/>
      <c r="H57" s="14"/>
    </row>
    <row r="58" spans="1:8">
      <c r="A58" s="14"/>
      <c r="B58" s="15"/>
      <c r="C58" s="14"/>
      <c r="D58" s="14"/>
      <c r="E58" s="14"/>
      <c r="F58" s="14"/>
      <c r="G58" s="14"/>
      <c r="H58" s="14"/>
    </row>
    <row r="59" spans="1:8">
      <c r="A59" s="14"/>
      <c r="B59" s="15" t="s">
        <v>11</v>
      </c>
      <c r="C59" s="14"/>
      <c r="D59" s="14"/>
      <c r="E59" s="14"/>
      <c r="F59" s="14"/>
      <c r="G59" s="14"/>
      <c r="H59" s="14"/>
    </row>
    <row r="60" spans="1:8">
      <c r="A60" s="14"/>
      <c r="B60" s="15"/>
      <c r="C60" s="14"/>
      <c r="D60" s="14"/>
      <c r="E60" s="14"/>
      <c r="F60" s="14"/>
      <c r="G60" s="14"/>
      <c r="H60" s="14"/>
    </row>
    <row r="61" spans="1:8" ht="15.75">
      <c r="A61" s="14"/>
      <c r="B61" s="145">
        <f>'GPS точки Заріччя'!Q9</f>
        <v>154.09</v>
      </c>
      <c r="C61" s="145"/>
      <c r="D61" s="14"/>
      <c r="E61" s="14"/>
      <c r="F61" s="14"/>
      <c r="G61" s="14"/>
      <c r="H61" s="14"/>
    </row>
    <row r="62" spans="1:8">
      <c r="A62" s="14"/>
      <c r="B62" s="15"/>
      <c r="C62" s="14"/>
      <c r="D62" s="14"/>
      <c r="E62" s="14"/>
      <c r="F62" s="14"/>
      <c r="G62" s="14"/>
      <c r="H62" s="14"/>
    </row>
    <row r="63" spans="1:8">
      <c r="A63" s="14"/>
      <c r="B63" s="15" t="s">
        <v>12</v>
      </c>
      <c r="C63" s="14"/>
      <c r="D63" s="14"/>
      <c r="E63" s="14"/>
      <c r="F63" s="14"/>
      <c r="G63" s="14"/>
      <c r="H63" s="14"/>
    </row>
    <row r="64" spans="1:8">
      <c r="A64" s="14"/>
      <c r="B64" s="15"/>
      <c r="C64" s="14"/>
      <c r="D64" s="14"/>
      <c r="E64" s="14"/>
      <c r="F64" s="14"/>
      <c r="G64" s="14"/>
      <c r="H64" s="14"/>
    </row>
    <row r="65" spans="1:9" ht="15.75">
      <c r="A65" s="14"/>
      <c r="B65" s="145">
        <f>'GPS точки Заріччя'!R9</f>
        <v>0</v>
      </c>
      <c r="C65" s="145"/>
      <c r="D65" s="14"/>
      <c r="E65" s="14"/>
      <c r="F65" s="14"/>
      <c r="G65" s="14"/>
      <c r="H65" s="14"/>
    </row>
    <row r="66" spans="1:9">
      <c r="A66" s="14"/>
      <c r="B66" s="15"/>
      <c r="C66" s="14"/>
      <c r="D66" s="14"/>
      <c r="E66" s="14"/>
      <c r="F66" s="14"/>
      <c r="G66" s="14"/>
      <c r="H66" s="14"/>
    </row>
    <row r="67" spans="1:9" ht="15.75">
      <c r="A67" s="14"/>
      <c r="B67" s="17" t="s">
        <v>13</v>
      </c>
      <c r="C67" s="14"/>
      <c r="D67" s="14"/>
      <c r="E67" s="14"/>
      <c r="F67" s="14"/>
      <c r="G67" s="14"/>
      <c r="H67" s="14"/>
    </row>
    <row r="68" spans="1:9" ht="15.75">
      <c r="A68" s="14"/>
      <c r="B68" s="17"/>
      <c r="C68" s="14"/>
      <c r="D68" s="14"/>
      <c r="E68" s="14"/>
      <c r="F68" s="14"/>
      <c r="G68" s="14"/>
      <c r="H68" s="14"/>
    </row>
    <row r="69" spans="1:9">
      <c r="A69" s="14"/>
      <c r="B69" s="146" t="s">
        <v>18</v>
      </c>
      <c r="C69" s="146"/>
      <c r="D69" s="146"/>
      <c r="E69" s="146"/>
      <c r="F69" s="146"/>
      <c r="G69" s="146"/>
      <c r="H69" s="146"/>
    </row>
    <row r="70" spans="1:9" ht="15.75">
      <c r="A70" s="14"/>
      <c r="B70" s="17"/>
      <c r="C70" s="14"/>
      <c r="D70" s="14"/>
      <c r="E70" s="14"/>
      <c r="F70" s="14"/>
      <c r="G70" s="14"/>
      <c r="H70" s="14"/>
    </row>
    <row r="71" spans="1:9">
      <c r="A71" s="14"/>
      <c r="B71" s="146" t="s">
        <v>18</v>
      </c>
      <c r="C71" s="146"/>
      <c r="D71" s="146"/>
      <c r="E71" s="146"/>
      <c r="F71" s="146"/>
      <c r="G71" s="146"/>
      <c r="H71" s="146"/>
    </row>
    <row r="72" spans="1:9" ht="15.75">
      <c r="A72" s="14"/>
      <c r="B72" s="17"/>
      <c r="C72" s="14"/>
      <c r="D72" s="14"/>
      <c r="E72" s="14"/>
      <c r="F72" s="14"/>
      <c r="G72" s="14"/>
      <c r="H72" s="14"/>
    </row>
    <row r="73" spans="1:9">
      <c r="A73" s="14"/>
      <c r="B73" s="146" t="s">
        <v>18</v>
      </c>
      <c r="C73" s="146"/>
      <c r="D73" s="146"/>
      <c r="E73" s="146"/>
      <c r="F73" s="146"/>
      <c r="G73" s="146"/>
      <c r="H73" s="146"/>
    </row>
    <row r="74" spans="1:9" ht="15.75">
      <c r="A74" s="14"/>
      <c r="B74" s="17"/>
      <c r="C74" s="14"/>
      <c r="D74" s="14"/>
      <c r="E74" s="14"/>
      <c r="F74" s="14"/>
      <c r="G74" s="14"/>
      <c r="H74" s="14"/>
    </row>
    <row r="75" spans="1:9">
      <c r="A75" s="14"/>
      <c r="B75" s="146" t="s">
        <v>18</v>
      </c>
      <c r="C75" s="146"/>
      <c r="D75" s="146"/>
      <c r="E75" s="146"/>
      <c r="F75" s="146"/>
      <c r="G75" s="146"/>
      <c r="H75" s="146"/>
    </row>
    <row r="76" spans="1:9" ht="15.75">
      <c r="A76" s="14"/>
      <c r="B76" s="17"/>
      <c r="C76" s="14"/>
      <c r="D76" s="14"/>
      <c r="E76" s="14"/>
      <c r="F76" s="14"/>
      <c r="G76" s="14"/>
      <c r="H76" s="14"/>
    </row>
    <row r="77" spans="1:9">
      <c r="A77" s="14"/>
      <c r="B77" s="146" t="s">
        <v>18</v>
      </c>
      <c r="C77" s="146"/>
      <c r="D77" s="146"/>
      <c r="E77" s="146"/>
      <c r="F77" s="146"/>
      <c r="G77" s="146"/>
      <c r="H77" s="146"/>
      <c r="I77" s="2"/>
    </row>
    <row r="78" spans="1:9">
      <c r="A78" s="14"/>
      <c r="B78" s="15"/>
      <c r="C78" s="14"/>
      <c r="D78" s="14"/>
      <c r="E78" s="14"/>
      <c r="F78" s="14"/>
      <c r="G78" s="14"/>
      <c r="H78" s="14"/>
    </row>
    <row r="79" spans="1:9">
      <c r="A79" s="14"/>
      <c r="B79" s="15" t="s">
        <v>14</v>
      </c>
      <c r="C79" s="14"/>
      <c r="D79" s="14"/>
      <c r="E79" s="14"/>
      <c r="F79" s="14"/>
      <c r="G79" s="14"/>
      <c r="H79" s="14"/>
    </row>
    <row r="80" spans="1:9">
      <c r="A80" s="14"/>
      <c r="B80" s="15" t="s">
        <v>15</v>
      </c>
      <c r="C80" s="14"/>
      <c r="D80" s="14"/>
      <c r="E80" s="14"/>
      <c r="F80" s="14"/>
      <c r="G80" s="14"/>
      <c r="H80" s="14"/>
    </row>
    <row r="81" spans="1:12">
      <c r="A81" s="14"/>
      <c r="B81" s="15"/>
      <c r="C81" s="14"/>
      <c r="D81" s="14"/>
      <c r="E81" s="14"/>
      <c r="F81" s="14"/>
      <c r="G81" s="14"/>
      <c r="H81" s="14"/>
    </row>
    <row r="82" spans="1:12">
      <c r="A82" s="14"/>
      <c r="B82" s="18" t="s">
        <v>16</v>
      </c>
      <c r="C82" s="14"/>
      <c r="D82" s="14"/>
      <c r="E82" s="14"/>
      <c r="F82" s="14"/>
      <c r="G82" s="14"/>
      <c r="H82" s="14"/>
    </row>
    <row r="83" spans="1:12">
      <c r="A83" s="14"/>
      <c r="B83" s="18" t="s">
        <v>17</v>
      </c>
      <c r="C83" s="14"/>
      <c r="D83" s="14"/>
      <c r="E83" s="14"/>
      <c r="F83" s="14"/>
      <c r="G83" s="14"/>
      <c r="H83" s="14"/>
    </row>
    <row r="84" spans="1:12">
      <c r="A84" s="14"/>
      <c r="B84" s="15"/>
      <c r="C84" s="14"/>
      <c r="D84" s="14"/>
      <c r="E84" s="14"/>
      <c r="F84" s="14"/>
      <c r="G84" s="14"/>
      <c r="H84" s="14"/>
    </row>
    <row r="85" spans="1:12">
      <c r="A85" s="14"/>
      <c r="B85" s="15"/>
      <c r="C85" s="14"/>
      <c r="D85" s="14"/>
      <c r="E85" s="14"/>
      <c r="F85" s="14"/>
      <c r="G85" s="14"/>
      <c r="H85" s="14"/>
    </row>
    <row r="86" spans="1:12">
      <c r="A86" s="14"/>
      <c r="B86" s="15"/>
      <c r="C86" s="14"/>
      <c r="D86" s="14"/>
      <c r="E86" s="14"/>
      <c r="F86" s="14"/>
      <c r="G86" s="14"/>
      <c r="H86" s="14"/>
    </row>
    <row r="87" spans="1:12">
      <c r="A87" s="14"/>
      <c r="B87" s="15"/>
      <c r="C87" s="14"/>
      <c r="D87" s="14"/>
      <c r="E87" s="14"/>
      <c r="F87" s="14"/>
      <c r="G87" s="14"/>
      <c r="H87" s="14"/>
    </row>
    <row r="88" spans="1:12">
      <c r="A88" s="14"/>
      <c r="B88" s="15"/>
      <c r="C88" s="14"/>
      <c r="D88" s="14"/>
      <c r="E88" s="14"/>
      <c r="F88" s="14"/>
      <c r="G88" s="14"/>
      <c r="H88" s="14"/>
    </row>
    <row r="89" spans="1:12">
      <c r="A89" s="14"/>
      <c r="B89" s="15"/>
      <c r="C89" s="14"/>
      <c r="D89" s="14"/>
      <c r="E89" s="14"/>
      <c r="F89" s="14"/>
      <c r="G89" s="14"/>
      <c r="H89" s="14"/>
    </row>
    <row r="90" spans="1:12">
      <c r="A90" s="14"/>
      <c r="G90" s="14"/>
      <c r="H90" s="14"/>
    </row>
    <row r="95" spans="1:12" ht="26.25">
      <c r="A95" s="14"/>
      <c r="B95" s="147" t="s">
        <v>3</v>
      </c>
      <c r="C95" s="147"/>
      <c r="D95" s="147"/>
      <c r="E95" s="147"/>
      <c r="F95" s="147"/>
      <c r="G95" s="147"/>
      <c r="H95" s="147"/>
      <c r="I95" s="3"/>
      <c r="L95" s="21">
        <v>3</v>
      </c>
    </row>
    <row r="96" spans="1:12">
      <c r="A96" s="14"/>
      <c r="B96" s="146" t="s">
        <v>4</v>
      </c>
      <c r="C96" s="146"/>
      <c r="D96" s="146"/>
      <c r="E96" s="146"/>
      <c r="F96" s="146"/>
      <c r="G96" s="146"/>
      <c r="H96" s="146"/>
      <c r="I96" s="2"/>
    </row>
    <row r="97" spans="1:8">
      <c r="A97" s="14"/>
      <c r="B97" s="15"/>
      <c r="C97" s="14"/>
      <c r="D97" s="14"/>
      <c r="E97" s="14"/>
      <c r="F97" s="14"/>
      <c r="G97" s="14"/>
      <c r="H97" s="14"/>
    </row>
    <row r="98" spans="1:8">
      <c r="A98" s="14"/>
      <c r="B98" s="148" t="s">
        <v>5</v>
      </c>
      <c r="C98" s="148"/>
      <c r="D98" s="148"/>
      <c r="E98" s="148"/>
      <c r="F98" s="14"/>
      <c r="G98" s="14"/>
      <c r="H98" s="14"/>
    </row>
    <row r="99" spans="1:8">
      <c r="A99" s="14"/>
      <c r="B99" s="15"/>
      <c r="C99" s="14"/>
      <c r="D99" s="14"/>
      <c r="E99" s="14"/>
      <c r="F99" s="14"/>
      <c r="G99" s="14"/>
      <c r="H99" s="14"/>
    </row>
    <row r="100" spans="1:8">
      <c r="A100" s="14"/>
      <c r="B100" s="149" t="s">
        <v>6</v>
      </c>
      <c r="C100" s="149" t="s">
        <v>7</v>
      </c>
      <c r="D100" s="149" t="s">
        <v>8</v>
      </c>
      <c r="E100" s="149" t="s">
        <v>9</v>
      </c>
      <c r="F100" s="149" t="s">
        <v>19</v>
      </c>
      <c r="G100" s="14"/>
      <c r="H100" s="14"/>
    </row>
    <row r="101" spans="1:8">
      <c r="A101" s="14"/>
      <c r="B101" s="149"/>
      <c r="C101" s="149"/>
      <c r="D101" s="149"/>
      <c r="E101" s="149"/>
      <c r="F101" s="149"/>
      <c r="G101" s="14"/>
      <c r="H101" s="14"/>
    </row>
    <row r="102" spans="1:8" ht="15.75">
      <c r="A102" s="14"/>
      <c r="B102" s="16">
        <f>'GPS точки Заріччя'!K2</f>
        <v>0</v>
      </c>
      <c r="C102" s="16" t="e">
        <f>'GPS точки Заріччя'!#REF!</f>
        <v>#REF!</v>
      </c>
      <c r="D102" s="16" t="e">
        <f>'GPS точки Заріччя'!#REF!</f>
        <v>#REF!</v>
      </c>
      <c r="E102" s="19" t="str">
        <f>'GPS точки Заріччя'!L2</f>
        <v>88-5(44)</v>
      </c>
      <c r="F102" s="19" t="str">
        <f>'GPS точки Заріччя'!K10</f>
        <v>В44-3</v>
      </c>
      <c r="G102" s="14"/>
      <c r="H102" s="14"/>
    </row>
    <row r="103" spans="1:8">
      <c r="A103" s="14"/>
      <c r="B103" s="15"/>
      <c r="C103" s="14"/>
      <c r="D103" s="14"/>
      <c r="E103" s="14"/>
      <c r="F103" s="14"/>
      <c r="G103" s="14"/>
      <c r="H103" s="14"/>
    </row>
    <row r="104" spans="1:8">
      <c r="A104" s="14"/>
      <c r="B104" s="15" t="s">
        <v>10</v>
      </c>
      <c r="C104" s="14"/>
      <c r="D104" s="14"/>
      <c r="E104" s="14"/>
      <c r="F104" s="14"/>
      <c r="G104" s="14"/>
      <c r="H104" s="14"/>
    </row>
    <row r="105" spans="1:8">
      <c r="A105" s="14"/>
      <c r="B105" s="15"/>
      <c r="C105" s="14"/>
      <c r="D105" s="14"/>
      <c r="E105" s="14"/>
      <c r="F105" s="14"/>
      <c r="G105" s="14"/>
      <c r="H105" s="14"/>
    </row>
    <row r="106" spans="1:8" ht="15.75">
      <c r="A106" s="14"/>
      <c r="B106" s="145" t="str">
        <f>'GPS точки Заріччя'!P10</f>
        <v>153,50</v>
      </c>
      <c r="C106" s="145"/>
      <c r="D106" s="14"/>
      <c r="E106" s="14"/>
      <c r="F106" s="14"/>
      <c r="G106" s="14"/>
      <c r="H106" s="14"/>
    </row>
    <row r="107" spans="1:8">
      <c r="A107" s="14"/>
      <c r="B107" s="15"/>
      <c r="C107" s="14"/>
      <c r="D107" s="14"/>
      <c r="E107" s="14"/>
      <c r="F107" s="14"/>
      <c r="G107" s="14"/>
      <c r="H107" s="14"/>
    </row>
    <row r="108" spans="1:8">
      <c r="A108" s="14"/>
      <c r="B108" s="15" t="s">
        <v>11</v>
      </c>
      <c r="C108" s="14"/>
      <c r="D108" s="14"/>
      <c r="E108" s="14"/>
      <c r="F108" s="14"/>
      <c r="G108" s="14"/>
      <c r="H108" s="14"/>
    </row>
    <row r="109" spans="1:8">
      <c r="A109" s="14"/>
      <c r="B109" s="15"/>
      <c r="C109" s="14"/>
      <c r="D109" s="14"/>
      <c r="E109" s="14"/>
      <c r="F109" s="14"/>
      <c r="G109" s="14"/>
      <c r="H109" s="14"/>
    </row>
    <row r="110" spans="1:8" ht="15.75">
      <c r="A110" s="14"/>
      <c r="B110" s="145">
        <f>'GPS точки Заріччя'!Q10</f>
        <v>153.5</v>
      </c>
      <c r="C110" s="145"/>
      <c r="D110" s="14"/>
      <c r="E110" s="14"/>
      <c r="F110" s="14"/>
      <c r="G110" s="14"/>
      <c r="H110" s="14"/>
    </row>
    <row r="111" spans="1:8">
      <c r="A111" s="14"/>
      <c r="B111" s="15"/>
      <c r="C111" s="14"/>
      <c r="D111" s="14"/>
      <c r="E111" s="14"/>
      <c r="F111" s="14"/>
      <c r="G111" s="14"/>
      <c r="H111" s="14"/>
    </row>
    <row r="112" spans="1:8">
      <c r="A112" s="14"/>
      <c r="B112" s="15" t="s">
        <v>12</v>
      </c>
      <c r="C112" s="14"/>
      <c r="D112" s="14"/>
      <c r="E112" s="14"/>
      <c r="F112" s="14"/>
      <c r="G112" s="14"/>
      <c r="H112" s="14"/>
    </row>
    <row r="113" spans="1:9">
      <c r="A113" s="14"/>
      <c r="B113" s="15"/>
      <c r="C113" s="14"/>
      <c r="D113" s="14"/>
      <c r="E113" s="14"/>
      <c r="F113" s="14"/>
      <c r="G113" s="14"/>
      <c r="H113" s="14"/>
    </row>
    <row r="114" spans="1:9" ht="15.75">
      <c r="A114" s="14"/>
      <c r="B114" s="145">
        <f>'GPS точки Заріччя'!R10</f>
        <v>0</v>
      </c>
      <c r="C114" s="145"/>
      <c r="D114" s="14"/>
      <c r="E114" s="14"/>
      <c r="F114" s="14"/>
      <c r="G114" s="14"/>
      <c r="H114" s="14"/>
    </row>
    <row r="115" spans="1:9">
      <c r="A115" s="14"/>
      <c r="B115" s="15"/>
      <c r="C115" s="14"/>
      <c r="D115" s="14"/>
      <c r="E115" s="14"/>
      <c r="F115" s="14"/>
      <c r="G115" s="14"/>
      <c r="H115" s="14"/>
    </row>
    <row r="116" spans="1:9" ht="15.75">
      <c r="A116" s="14"/>
      <c r="B116" s="17" t="s">
        <v>13</v>
      </c>
      <c r="C116" s="14"/>
      <c r="D116" s="14"/>
      <c r="E116" s="14"/>
      <c r="F116" s="14"/>
      <c r="G116" s="14"/>
      <c r="H116" s="14"/>
    </row>
    <row r="117" spans="1:9" ht="15.75">
      <c r="A117" s="14"/>
      <c r="B117" s="17"/>
      <c r="C117" s="14"/>
      <c r="D117" s="14"/>
      <c r="E117" s="14"/>
      <c r="F117" s="14"/>
      <c r="G117" s="14"/>
      <c r="H117" s="14"/>
    </row>
    <row r="118" spans="1:9">
      <c r="A118" s="14"/>
      <c r="B118" s="146" t="s">
        <v>18</v>
      </c>
      <c r="C118" s="146"/>
      <c r="D118" s="146"/>
      <c r="E118" s="146"/>
      <c r="F118" s="146"/>
      <c r="G118" s="146"/>
      <c r="H118" s="146"/>
    </row>
    <row r="119" spans="1:9" ht="15.75">
      <c r="A119" s="14"/>
      <c r="B119" s="17"/>
      <c r="C119" s="14"/>
      <c r="D119" s="14"/>
      <c r="E119" s="14"/>
      <c r="F119" s="14"/>
      <c r="G119" s="14"/>
      <c r="H119" s="14"/>
    </row>
    <row r="120" spans="1:9">
      <c r="A120" s="14"/>
      <c r="B120" s="146" t="s">
        <v>18</v>
      </c>
      <c r="C120" s="146"/>
      <c r="D120" s="146"/>
      <c r="E120" s="146"/>
      <c r="F120" s="146"/>
      <c r="G120" s="146"/>
      <c r="H120" s="146"/>
    </row>
    <row r="121" spans="1:9" ht="15.75">
      <c r="A121" s="14"/>
      <c r="B121" s="17"/>
      <c r="C121" s="14"/>
      <c r="D121" s="14"/>
      <c r="E121" s="14"/>
      <c r="F121" s="14"/>
      <c r="G121" s="14"/>
      <c r="H121" s="14"/>
    </row>
    <row r="122" spans="1:9">
      <c r="A122" s="14"/>
      <c r="B122" s="146" t="s">
        <v>18</v>
      </c>
      <c r="C122" s="146"/>
      <c r="D122" s="146"/>
      <c r="E122" s="146"/>
      <c r="F122" s="146"/>
      <c r="G122" s="146"/>
      <c r="H122" s="146"/>
    </row>
    <row r="123" spans="1:9" ht="15.75">
      <c r="A123" s="14"/>
      <c r="B123" s="17"/>
      <c r="C123" s="14"/>
      <c r="D123" s="14"/>
      <c r="E123" s="14"/>
      <c r="F123" s="14"/>
      <c r="G123" s="14"/>
      <c r="H123" s="14"/>
    </row>
    <row r="124" spans="1:9">
      <c r="A124" s="14"/>
      <c r="B124" s="146" t="s">
        <v>18</v>
      </c>
      <c r="C124" s="146"/>
      <c r="D124" s="146"/>
      <c r="E124" s="146"/>
      <c r="F124" s="146"/>
      <c r="G124" s="146"/>
      <c r="H124" s="146"/>
    </row>
    <row r="125" spans="1:9" ht="15.75">
      <c r="A125" s="14"/>
      <c r="B125" s="17"/>
      <c r="C125" s="14"/>
      <c r="D125" s="14"/>
      <c r="E125" s="14"/>
      <c r="F125" s="14"/>
      <c r="G125" s="14"/>
      <c r="H125" s="14"/>
    </row>
    <row r="126" spans="1:9">
      <c r="A126" s="14"/>
      <c r="B126" s="146" t="s">
        <v>18</v>
      </c>
      <c r="C126" s="146"/>
      <c r="D126" s="146"/>
      <c r="E126" s="146"/>
      <c r="F126" s="146"/>
      <c r="G126" s="146"/>
      <c r="H126" s="146"/>
      <c r="I126" s="2"/>
    </row>
    <row r="127" spans="1:9">
      <c r="A127" s="14"/>
      <c r="B127" s="15"/>
      <c r="C127" s="14"/>
      <c r="D127" s="14"/>
      <c r="E127" s="14"/>
      <c r="F127" s="14"/>
      <c r="G127" s="14"/>
      <c r="H127" s="14"/>
    </row>
    <row r="128" spans="1:9">
      <c r="A128" s="14"/>
      <c r="B128" s="15" t="s">
        <v>14</v>
      </c>
      <c r="C128" s="14"/>
      <c r="D128" s="14"/>
      <c r="E128" s="14"/>
      <c r="F128" s="14"/>
      <c r="G128" s="14"/>
      <c r="H128" s="14"/>
    </row>
    <row r="129" spans="1:12">
      <c r="A129" s="14"/>
      <c r="B129" s="15" t="s">
        <v>15</v>
      </c>
      <c r="C129" s="14"/>
      <c r="D129" s="14"/>
      <c r="E129" s="14"/>
      <c r="F129" s="14"/>
      <c r="G129" s="14"/>
      <c r="H129" s="14"/>
    </row>
    <row r="130" spans="1:12">
      <c r="A130" s="14"/>
      <c r="B130" s="15"/>
      <c r="C130" s="14"/>
      <c r="D130" s="14"/>
      <c r="E130" s="14"/>
      <c r="F130" s="14"/>
      <c r="G130" s="14"/>
      <c r="H130" s="14"/>
    </row>
    <row r="131" spans="1:12">
      <c r="A131" s="14"/>
      <c r="B131" s="18" t="s">
        <v>16</v>
      </c>
      <c r="C131" s="14"/>
      <c r="D131" s="14"/>
      <c r="E131" s="14"/>
      <c r="F131" s="14"/>
      <c r="G131" s="14"/>
      <c r="H131" s="14"/>
    </row>
    <row r="132" spans="1:12">
      <c r="A132" s="14"/>
      <c r="B132" s="18" t="s">
        <v>17</v>
      </c>
      <c r="C132" s="14"/>
      <c r="D132" s="14"/>
      <c r="E132" s="14"/>
      <c r="F132" s="14"/>
      <c r="G132" s="14"/>
      <c r="H132" s="14"/>
    </row>
    <row r="133" spans="1:12">
      <c r="A133" s="14"/>
      <c r="B133" s="15"/>
      <c r="C133" s="14"/>
      <c r="D133" s="14"/>
      <c r="E133" s="14"/>
      <c r="F133" s="14"/>
      <c r="G133" s="14"/>
      <c r="H133" s="14"/>
    </row>
    <row r="134" spans="1:12">
      <c r="A134" s="14"/>
      <c r="B134" s="15"/>
      <c r="C134" s="14"/>
      <c r="D134" s="14"/>
      <c r="E134" s="14"/>
      <c r="F134" s="14"/>
      <c r="G134" s="14"/>
      <c r="H134" s="14"/>
    </row>
    <row r="135" spans="1:12">
      <c r="A135" s="14"/>
      <c r="B135" s="15"/>
      <c r="C135" s="14"/>
      <c r="D135" s="14"/>
      <c r="E135" s="14"/>
      <c r="F135" s="14"/>
      <c r="G135" s="14"/>
      <c r="H135" s="14"/>
    </row>
    <row r="136" spans="1:12">
      <c r="A136" s="14"/>
      <c r="B136" s="15"/>
      <c r="C136" s="14"/>
      <c r="D136" s="14"/>
      <c r="E136" s="14"/>
      <c r="F136" s="14"/>
      <c r="G136" s="14"/>
      <c r="H136" s="14"/>
    </row>
    <row r="137" spans="1:12">
      <c r="A137" s="14"/>
      <c r="B137" s="15"/>
      <c r="C137" s="14"/>
      <c r="D137" s="14"/>
      <c r="E137" s="14"/>
      <c r="F137" s="14"/>
      <c r="G137" s="14"/>
      <c r="H137" s="14"/>
    </row>
    <row r="138" spans="1:12">
      <c r="A138" s="14"/>
      <c r="B138" s="15"/>
      <c r="C138" s="14"/>
      <c r="D138" s="14"/>
      <c r="E138" s="14"/>
      <c r="F138" s="14"/>
      <c r="G138" s="14"/>
      <c r="H138" s="14"/>
    </row>
    <row r="139" spans="1:12">
      <c r="A139" s="14"/>
      <c r="G139" s="14"/>
      <c r="H139" s="14"/>
    </row>
    <row r="144" spans="1:12" ht="26.25">
      <c r="A144" s="14"/>
      <c r="B144" s="147" t="s">
        <v>3</v>
      </c>
      <c r="C144" s="147"/>
      <c r="D144" s="147"/>
      <c r="E144" s="147"/>
      <c r="F144" s="147"/>
      <c r="G144" s="147"/>
      <c r="H144" s="147"/>
      <c r="I144" s="3"/>
      <c r="L144" s="21">
        <v>4</v>
      </c>
    </row>
    <row r="145" spans="1:9">
      <c r="A145" s="14"/>
      <c r="B145" s="146" t="s">
        <v>4</v>
      </c>
      <c r="C145" s="146"/>
      <c r="D145" s="146"/>
      <c r="E145" s="146"/>
      <c r="F145" s="146"/>
      <c r="G145" s="146"/>
      <c r="H145" s="146"/>
      <c r="I145" s="2"/>
    </row>
    <row r="146" spans="1:9">
      <c r="A146" s="14"/>
      <c r="B146" s="15"/>
      <c r="C146" s="14"/>
      <c r="D146" s="14"/>
      <c r="E146" s="14"/>
      <c r="F146" s="14"/>
      <c r="G146" s="14"/>
      <c r="H146" s="14"/>
    </row>
    <row r="147" spans="1:9">
      <c r="A147" s="14"/>
      <c r="B147" s="148" t="s">
        <v>5</v>
      </c>
      <c r="C147" s="148"/>
      <c r="D147" s="148"/>
      <c r="E147" s="148"/>
      <c r="F147" s="14"/>
      <c r="G147" s="14"/>
      <c r="H147" s="14"/>
    </row>
    <row r="148" spans="1:9">
      <c r="A148" s="14"/>
      <c r="B148" s="15"/>
      <c r="C148" s="14"/>
      <c r="D148" s="14"/>
      <c r="E148" s="14"/>
      <c r="F148" s="14"/>
      <c r="G148" s="14"/>
      <c r="H148" s="14"/>
    </row>
    <row r="149" spans="1:9">
      <c r="A149" s="14"/>
      <c r="B149" s="149" t="s">
        <v>6</v>
      </c>
      <c r="C149" s="149" t="s">
        <v>7</v>
      </c>
      <c r="D149" s="149" t="s">
        <v>8</v>
      </c>
      <c r="E149" s="149" t="s">
        <v>9</v>
      </c>
      <c r="F149" s="149" t="s">
        <v>19</v>
      </c>
      <c r="G149" s="14"/>
      <c r="H149" s="14"/>
    </row>
    <row r="150" spans="1:9">
      <c r="A150" s="14"/>
      <c r="B150" s="149"/>
      <c r="C150" s="149"/>
      <c r="D150" s="149"/>
      <c r="E150" s="149"/>
      <c r="F150" s="149"/>
      <c r="G150" s="14"/>
      <c r="H150" s="14"/>
    </row>
    <row r="151" spans="1:9" ht="15.75">
      <c r="A151" s="14"/>
      <c r="B151" s="16">
        <f>'GPS точки Заріччя'!K2</f>
        <v>0</v>
      </c>
      <c r="C151" s="16" t="e">
        <f>'GPS точки Заріччя'!#REF!</f>
        <v>#REF!</v>
      </c>
      <c r="D151" s="16" t="e">
        <f>'GPS точки Заріччя'!#REF!</f>
        <v>#REF!</v>
      </c>
      <c r="E151" s="19" t="str">
        <f>'GPS точки Заріччя'!L2</f>
        <v>88-5(44)</v>
      </c>
      <c r="F151" s="19" t="str">
        <f>'GPS точки Заріччя'!K11</f>
        <v>В44-35</v>
      </c>
      <c r="G151" s="14"/>
      <c r="H151" s="14"/>
    </row>
    <row r="152" spans="1:9">
      <c r="A152" s="14"/>
      <c r="B152" s="15"/>
      <c r="C152" s="14"/>
      <c r="D152" s="14"/>
      <c r="E152" s="14"/>
      <c r="F152" s="14"/>
      <c r="G152" s="14"/>
      <c r="H152" s="14"/>
    </row>
    <row r="153" spans="1:9">
      <c r="A153" s="14"/>
      <c r="B153" s="15" t="s">
        <v>10</v>
      </c>
      <c r="C153" s="14"/>
      <c r="D153" s="14"/>
      <c r="E153" s="14"/>
      <c r="F153" s="14"/>
      <c r="G153" s="14"/>
      <c r="H153" s="14"/>
    </row>
    <row r="154" spans="1:9">
      <c r="A154" s="14"/>
      <c r="B154" s="15"/>
      <c r="C154" s="14"/>
      <c r="D154" s="14"/>
      <c r="E154" s="14"/>
      <c r="F154" s="14"/>
      <c r="G154" s="14"/>
      <c r="H154" s="14"/>
    </row>
    <row r="155" spans="1:9" ht="15.75">
      <c r="A155" s="14"/>
      <c r="B155" s="145" t="str">
        <f>'GPS точки Заріччя'!P11</f>
        <v>156,16</v>
      </c>
      <c r="C155" s="145"/>
      <c r="D155" s="14"/>
      <c r="E155" s="14"/>
      <c r="F155" s="14"/>
      <c r="G155" s="14"/>
      <c r="H155" s="14"/>
    </row>
    <row r="156" spans="1:9">
      <c r="A156" s="14"/>
      <c r="B156" s="15"/>
      <c r="C156" s="14"/>
      <c r="D156" s="14"/>
      <c r="E156" s="14"/>
      <c r="F156" s="14"/>
      <c r="G156" s="14"/>
      <c r="H156" s="14"/>
    </row>
    <row r="157" spans="1:9">
      <c r="A157" s="14"/>
      <c r="B157" s="15" t="s">
        <v>11</v>
      </c>
      <c r="C157" s="14"/>
      <c r="D157" s="14"/>
      <c r="E157" s="14"/>
      <c r="F157" s="14"/>
      <c r="G157" s="14"/>
      <c r="H157" s="14"/>
    </row>
    <row r="158" spans="1:9">
      <c r="A158" s="14"/>
      <c r="B158" s="15"/>
      <c r="C158" s="14"/>
      <c r="D158" s="14"/>
      <c r="E158" s="14"/>
      <c r="F158" s="14"/>
      <c r="G158" s="14"/>
      <c r="H158" s="14"/>
    </row>
    <row r="159" spans="1:9" ht="15.75">
      <c r="A159" s="14"/>
      <c r="B159" s="145">
        <f>'GPS точки Заріччя'!Q11</f>
        <v>156.16</v>
      </c>
      <c r="C159" s="145"/>
      <c r="D159" s="14"/>
      <c r="E159" s="14"/>
      <c r="F159" s="14"/>
      <c r="G159" s="14"/>
      <c r="H159" s="14"/>
    </row>
    <row r="160" spans="1:9">
      <c r="A160" s="14"/>
      <c r="B160" s="15"/>
      <c r="C160" s="14"/>
      <c r="D160" s="14"/>
      <c r="E160" s="14"/>
      <c r="F160" s="14"/>
      <c r="G160" s="14"/>
      <c r="H160" s="14"/>
    </row>
    <row r="161" spans="1:9">
      <c r="A161" s="14"/>
      <c r="B161" s="15" t="s">
        <v>12</v>
      </c>
      <c r="C161" s="14"/>
      <c r="D161" s="14"/>
      <c r="E161" s="14"/>
      <c r="F161" s="14"/>
      <c r="G161" s="14"/>
      <c r="H161" s="14"/>
    </row>
    <row r="162" spans="1:9">
      <c r="A162" s="14"/>
      <c r="B162" s="15"/>
      <c r="C162" s="14"/>
      <c r="D162" s="14"/>
      <c r="E162" s="14"/>
      <c r="F162" s="14"/>
      <c r="G162" s="14"/>
      <c r="H162" s="14"/>
    </row>
    <row r="163" spans="1:9" ht="15.75">
      <c r="A163" s="14"/>
      <c r="B163" s="145">
        <f>'GPS точки Заріччя'!R11</f>
        <v>0</v>
      </c>
      <c r="C163" s="145"/>
      <c r="D163" s="14"/>
      <c r="E163" s="14"/>
      <c r="F163" s="14"/>
      <c r="G163" s="14"/>
      <c r="H163" s="14"/>
    </row>
    <row r="164" spans="1:9">
      <c r="A164" s="14"/>
      <c r="B164" s="15"/>
      <c r="C164" s="14"/>
      <c r="D164" s="14"/>
      <c r="E164" s="14"/>
      <c r="F164" s="14"/>
      <c r="G164" s="14"/>
      <c r="H164" s="14"/>
    </row>
    <row r="165" spans="1:9" ht="15.75">
      <c r="A165" s="14"/>
      <c r="B165" s="17" t="s">
        <v>13</v>
      </c>
      <c r="C165" s="14"/>
      <c r="D165" s="14"/>
      <c r="E165" s="14"/>
      <c r="F165" s="14"/>
      <c r="G165" s="14"/>
      <c r="H165" s="14"/>
    </row>
    <row r="166" spans="1:9" ht="15.75">
      <c r="A166" s="14"/>
      <c r="B166" s="17"/>
      <c r="C166" s="14"/>
      <c r="D166" s="14"/>
      <c r="E166" s="14"/>
      <c r="F166" s="14"/>
      <c r="G166" s="14"/>
      <c r="H166" s="14"/>
    </row>
    <row r="167" spans="1:9">
      <c r="A167" s="14"/>
      <c r="B167" s="146" t="s">
        <v>18</v>
      </c>
      <c r="C167" s="146"/>
      <c r="D167" s="146"/>
      <c r="E167" s="146"/>
      <c r="F167" s="146"/>
      <c r="G167" s="146"/>
      <c r="H167" s="146"/>
    </row>
    <row r="168" spans="1:9" ht="15.75">
      <c r="A168" s="14"/>
      <c r="B168" s="17"/>
      <c r="C168" s="14"/>
      <c r="D168" s="14"/>
      <c r="E168" s="14"/>
      <c r="F168" s="14"/>
      <c r="G168" s="14"/>
      <c r="H168" s="14"/>
    </row>
    <row r="169" spans="1:9">
      <c r="A169" s="14"/>
      <c r="B169" s="146" t="s">
        <v>18</v>
      </c>
      <c r="C169" s="146"/>
      <c r="D169" s="146"/>
      <c r="E169" s="146"/>
      <c r="F169" s="146"/>
      <c r="G169" s="146"/>
      <c r="H169" s="146"/>
    </row>
    <row r="170" spans="1:9" ht="15.75">
      <c r="A170" s="14"/>
      <c r="B170" s="17"/>
      <c r="C170" s="14"/>
      <c r="D170" s="14"/>
      <c r="E170" s="14"/>
      <c r="F170" s="14"/>
      <c r="G170" s="14"/>
      <c r="H170" s="14"/>
    </row>
    <row r="171" spans="1:9">
      <c r="A171" s="14"/>
      <c r="B171" s="146" t="s">
        <v>18</v>
      </c>
      <c r="C171" s="146"/>
      <c r="D171" s="146"/>
      <c r="E171" s="146"/>
      <c r="F171" s="146"/>
      <c r="G171" s="146"/>
      <c r="H171" s="146"/>
    </row>
    <row r="172" spans="1:9" ht="15.75">
      <c r="A172" s="14"/>
      <c r="B172" s="17"/>
      <c r="C172" s="14"/>
      <c r="D172" s="14"/>
      <c r="E172" s="14"/>
      <c r="F172" s="14"/>
      <c r="G172" s="14"/>
      <c r="H172" s="14"/>
    </row>
    <row r="173" spans="1:9">
      <c r="A173" s="14"/>
      <c r="B173" s="146" t="s">
        <v>18</v>
      </c>
      <c r="C173" s="146"/>
      <c r="D173" s="146"/>
      <c r="E173" s="146"/>
      <c r="F173" s="146"/>
      <c r="G173" s="146"/>
      <c r="H173" s="146"/>
    </row>
    <row r="174" spans="1:9" ht="15.75">
      <c r="A174" s="14"/>
      <c r="B174" s="17"/>
      <c r="C174" s="14"/>
      <c r="D174" s="14"/>
      <c r="E174" s="14"/>
      <c r="F174" s="14"/>
      <c r="G174" s="14"/>
      <c r="H174" s="14"/>
    </row>
    <row r="175" spans="1:9">
      <c r="A175" s="14"/>
      <c r="B175" s="146" t="s">
        <v>18</v>
      </c>
      <c r="C175" s="146"/>
      <c r="D175" s="146"/>
      <c r="E175" s="146"/>
      <c r="F175" s="146"/>
      <c r="G175" s="146"/>
      <c r="H175" s="146"/>
      <c r="I175" s="2"/>
    </row>
    <row r="176" spans="1:9">
      <c r="A176" s="14"/>
      <c r="B176" s="15"/>
      <c r="C176" s="14"/>
      <c r="D176" s="14"/>
      <c r="E176" s="14"/>
      <c r="F176" s="14"/>
      <c r="G176" s="14"/>
      <c r="H176" s="14"/>
    </row>
    <row r="177" spans="1:8">
      <c r="A177" s="14"/>
      <c r="B177" s="15" t="s">
        <v>14</v>
      </c>
      <c r="C177" s="14"/>
      <c r="D177" s="14"/>
      <c r="E177" s="14"/>
      <c r="F177" s="14"/>
      <c r="G177" s="14"/>
      <c r="H177" s="14"/>
    </row>
    <row r="178" spans="1:8">
      <c r="A178" s="14"/>
      <c r="B178" s="15" t="s">
        <v>15</v>
      </c>
      <c r="C178" s="14"/>
      <c r="D178" s="14"/>
      <c r="E178" s="14"/>
      <c r="F178" s="14"/>
      <c r="G178" s="14"/>
      <c r="H178" s="14"/>
    </row>
    <row r="179" spans="1:8">
      <c r="A179" s="14"/>
      <c r="B179" s="15"/>
      <c r="C179" s="14"/>
      <c r="D179" s="14"/>
      <c r="E179" s="14"/>
      <c r="F179" s="14"/>
      <c r="G179" s="14"/>
      <c r="H179" s="14"/>
    </row>
    <row r="180" spans="1:8">
      <c r="A180" s="14"/>
      <c r="B180" s="18" t="s">
        <v>16</v>
      </c>
      <c r="C180" s="14"/>
      <c r="D180" s="14"/>
      <c r="E180" s="14"/>
      <c r="F180" s="14"/>
      <c r="G180" s="14"/>
      <c r="H180" s="14"/>
    </row>
    <row r="181" spans="1:8">
      <c r="A181" s="14"/>
      <c r="B181" s="18" t="s">
        <v>17</v>
      </c>
      <c r="C181" s="14"/>
      <c r="D181" s="14"/>
      <c r="E181" s="14"/>
      <c r="F181" s="14"/>
      <c r="G181" s="14"/>
      <c r="H181" s="14"/>
    </row>
    <row r="182" spans="1:8">
      <c r="A182" s="14"/>
      <c r="B182" s="15"/>
      <c r="C182" s="14"/>
      <c r="D182" s="14"/>
      <c r="E182" s="14"/>
      <c r="F182" s="14"/>
      <c r="G182" s="14"/>
      <c r="H182" s="14"/>
    </row>
    <row r="183" spans="1:8">
      <c r="A183" s="14"/>
      <c r="B183" s="15"/>
      <c r="C183" s="14"/>
      <c r="D183" s="14"/>
      <c r="E183" s="14"/>
      <c r="F183" s="14"/>
      <c r="G183" s="14"/>
      <c r="H183" s="14"/>
    </row>
    <row r="184" spans="1:8">
      <c r="A184" s="14"/>
      <c r="B184" s="15"/>
      <c r="C184" s="14"/>
      <c r="D184" s="14"/>
      <c r="E184" s="14"/>
      <c r="F184" s="14"/>
      <c r="G184" s="14"/>
      <c r="H184" s="14"/>
    </row>
    <row r="185" spans="1:8">
      <c r="A185" s="14"/>
      <c r="B185" s="15"/>
      <c r="C185" s="14"/>
      <c r="D185" s="14"/>
      <c r="E185" s="14"/>
      <c r="F185" s="14"/>
      <c r="G185" s="14"/>
      <c r="H185" s="14"/>
    </row>
    <row r="186" spans="1:8">
      <c r="A186" s="14"/>
      <c r="B186" s="15"/>
      <c r="C186" s="14"/>
      <c r="D186" s="14"/>
      <c r="E186" s="14"/>
      <c r="F186" s="14"/>
      <c r="G186" s="14"/>
      <c r="H186" s="14"/>
    </row>
    <row r="187" spans="1:8">
      <c r="A187" s="14"/>
      <c r="B187" s="15"/>
      <c r="C187" s="14"/>
      <c r="D187" s="14"/>
      <c r="E187" s="14"/>
      <c r="F187" s="14"/>
      <c r="G187" s="14"/>
      <c r="H187" s="14"/>
    </row>
    <row r="188" spans="1:8">
      <c r="A188" s="14"/>
      <c r="G188" s="14"/>
      <c r="H188" s="14"/>
    </row>
    <row r="193" spans="1:12" ht="26.25">
      <c r="A193" s="14"/>
      <c r="B193" s="147" t="s">
        <v>3</v>
      </c>
      <c r="C193" s="147"/>
      <c r="D193" s="147"/>
      <c r="E193" s="147"/>
      <c r="F193" s="147"/>
      <c r="G193" s="147"/>
      <c r="H193" s="147"/>
      <c r="I193" s="3"/>
      <c r="L193" s="21">
        <v>5</v>
      </c>
    </row>
    <row r="194" spans="1:12">
      <c r="A194" s="14"/>
      <c r="B194" s="146" t="s">
        <v>4</v>
      </c>
      <c r="C194" s="146"/>
      <c r="D194" s="146"/>
      <c r="E194" s="146"/>
      <c r="F194" s="146"/>
      <c r="G194" s="146"/>
      <c r="H194" s="146"/>
      <c r="I194" s="2"/>
    </row>
    <row r="195" spans="1:12">
      <c r="A195" s="14"/>
      <c r="B195" s="15"/>
      <c r="C195" s="14"/>
      <c r="D195" s="14"/>
      <c r="E195" s="14"/>
      <c r="F195" s="14"/>
      <c r="G195" s="14"/>
      <c r="H195" s="14"/>
    </row>
    <row r="196" spans="1:12">
      <c r="A196" s="14"/>
      <c r="B196" s="148" t="s">
        <v>5</v>
      </c>
      <c r="C196" s="148"/>
      <c r="D196" s="148"/>
      <c r="E196" s="148"/>
      <c r="F196" s="14"/>
      <c r="G196" s="14"/>
      <c r="H196" s="14"/>
    </row>
    <row r="197" spans="1:12">
      <c r="A197" s="14"/>
      <c r="B197" s="15"/>
      <c r="C197" s="14"/>
      <c r="D197" s="14"/>
      <c r="E197" s="14"/>
      <c r="F197" s="14"/>
      <c r="G197" s="14"/>
      <c r="H197" s="14"/>
    </row>
    <row r="198" spans="1:12">
      <c r="A198" s="14"/>
      <c r="B198" s="149" t="s">
        <v>6</v>
      </c>
      <c r="C198" s="149" t="s">
        <v>7</v>
      </c>
      <c r="D198" s="149" t="s">
        <v>8</v>
      </c>
      <c r="E198" s="149" t="s">
        <v>9</v>
      </c>
      <c r="F198" s="149" t="s">
        <v>19</v>
      </c>
      <c r="G198" s="14"/>
      <c r="H198" s="14"/>
    </row>
    <row r="199" spans="1:12">
      <c r="A199" s="14"/>
      <c r="B199" s="149"/>
      <c r="C199" s="149"/>
      <c r="D199" s="149"/>
      <c r="E199" s="149"/>
      <c r="F199" s="149"/>
      <c r="G199" s="14"/>
      <c r="H199" s="14"/>
    </row>
    <row r="200" spans="1:12" ht="15.75">
      <c r="A200" s="14"/>
      <c r="B200" s="16">
        <f>'GPS точки Заріччя'!K2</f>
        <v>0</v>
      </c>
      <c r="C200" s="16" t="e">
        <f>'GPS точки Заріччя'!#REF!</f>
        <v>#REF!</v>
      </c>
      <c r="D200" s="16" t="e">
        <f>'GPS точки Заріччя'!#REF!</f>
        <v>#REF!</v>
      </c>
      <c r="E200" s="19" t="str">
        <f>'GPS точки Заріччя'!L2</f>
        <v>88-5(44)</v>
      </c>
      <c r="F200" s="19" t="str">
        <f>'GPS точки Заріччя'!K12</f>
        <v>В44-36</v>
      </c>
      <c r="G200" s="14"/>
      <c r="H200" s="14"/>
    </row>
    <row r="201" spans="1:12">
      <c r="A201" s="14"/>
      <c r="B201" s="15"/>
      <c r="C201" s="14"/>
      <c r="D201" s="14"/>
      <c r="E201" s="14"/>
      <c r="F201" s="14"/>
      <c r="G201" s="14"/>
      <c r="H201" s="14"/>
    </row>
    <row r="202" spans="1:12">
      <c r="A202" s="14"/>
      <c r="B202" s="15" t="s">
        <v>10</v>
      </c>
      <c r="C202" s="14"/>
      <c r="D202" s="14"/>
      <c r="E202" s="14"/>
      <c r="F202" s="14"/>
      <c r="G202" s="14"/>
      <c r="H202" s="14"/>
    </row>
    <row r="203" spans="1:12">
      <c r="A203" s="14"/>
      <c r="B203" s="15"/>
      <c r="C203" s="14"/>
      <c r="D203" s="14"/>
      <c r="E203" s="14"/>
      <c r="F203" s="14"/>
      <c r="G203" s="14"/>
      <c r="H203" s="14"/>
    </row>
    <row r="204" spans="1:12" ht="15.75">
      <c r="A204" s="14"/>
      <c r="B204" s="145" t="str">
        <f>'GPS точки Заріччя'!P12</f>
        <v>156,92</v>
      </c>
      <c r="C204" s="145"/>
      <c r="D204" s="14"/>
      <c r="E204" s="14"/>
      <c r="F204" s="14"/>
      <c r="G204" s="14"/>
      <c r="H204" s="14"/>
    </row>
    <row r="205" spans="1:12">
      <c r="A205" s="14"/>
      <c r="B205" s="15"/>
      <c r="C205" s="14"/>
      <c r="D205" s="14"/>
      <c r="E205" s="14"/>
      <c r="F205" s="14"/>
      <c r="G205" s="14"/>
      <c r="H205" s="14"/>
    </row>
    <row r="206" spans="1:12">
      <c r="A206" s="14"/>
      <c r="B206" s="15" t="s">
        <v>11</v>
      </c>
      <c r="C206" s="14"/>
      <c r="D206" s="14"/>
      <c r="E206" s="14"/>
      <c r="F206" s="14"/>
      <c r="G206" s="14"/>
      <c r="H206" s="14"/>
    </row>
    <row r="207" spans="1:12">
      <c r="A207" s="14"/>
      <c r="B207" s="15"/>
      <c r="C207" s="14"/>
      <c r="D207" s="14"/>
      <c r="E207" s="14"/>
      <c r="F207" s="14"/>
      <c r="G207" s="14"/>
      <c r="H207" s="14"/>
    </row>
    <row r="208" spans="1:12" ht="15.75">
      <c r="A208" s="14"/>
      <c r="B208" s="145">
        <f>'GPS точки Заріччя'!Q12</f>
        <v>156.91999999999999</v>
      </c>
      <c r="C208" s="145"/>
      <c r="D208" s="14"/>
      <c r="E208" s="14"/>
      <c r="F208" s="14"/>
      <c r="G208" s="14"/>
      <c r="H208" s="14"/>
    </row>
    <row r="209" spans="1:9">
      <c r="A209" s="14"/>
      <c r="B209" s="15"/>
      <c r="C209" s="14"/>
      <c r="D209" s="14"/>
      <c r="E209" s="14"/>
      <c r="F209" s="14"/>
      <c r="G209" s="14"/>
      <c r="H209" s="14"/>
    </row>
    <row r="210" spans="1:9">
      <c r="A210" s="14"/>
      <c r="B210" s="15" t="s">
        <v>12</v>
      </c>
      <c r="C210" s="14"/>
      <c r="D210" s="14"/>
      <c r="E210" s="14"/>
      <c r="F210" s="14"/>
      <c r="G210" s="14"/>
      <c r="H210" s="14"/>
    </row>
    <row r="211" spans="1:9">
      <c r="A211" s="14"/>
      <c r="B211" s="15"/>
      <c r="C211" s="14"/>
      <c r="D211" s="14"/>
      <c r="E211" s="14"/>
      <c r="F211" s="14"/>
      <c r="G211" s="14"/>
      <c r="H211" s="14"/>
    </row>
    <row r="212" spans="1:9" ht="15.75">
      <c r="A212" s="14"/>
      <c r="B212" s="145">
        <f>'GPS точки Заріччя'!R12</f>
        <v>0</v>
      </c>
      <c r="C212" s="145"/>
      <c r="D212" s="14"/>
      <c r="E212" s="14"/>
      <c r="F212" s="14"/>
      <c r="G212" s="14"/>
      <c r="H212" s="14"/>
    </row>
    <row r="213" spans="1:9">
      <c r="A213" s="14"/>
      <c r="B213" s="15"/>
      <c r="C213" s="14"/>
      <c r="D213" s="14"/>
      <c r="E213" s="14"/>
      <c r="F213" s="14"/>
      <c r="G213" s="14"/>
      <c r="H213" s="14"/>
    </row>
    <row r="214" spans="1:9" ht="15.75">
      <c r="A214" s="14"/>
      <c r="B214" s="17" t="s">
        <v>13</v>
      </c>
      <c r="C214" s="14"/>
      <c r="D214" s="14"/>
      <c r="E214" s="14"/>
      <c r="F214" s="14"/>
      <c r="G214" s="14"/>
      <c r="H214" s="14"/>
    </row>
    <row r="215" spans="1:9" ht="15.75">
      <c r="A215" s="14"/>
      <c r="B215" s="17"/>
      <c r="C215" s="14"/>
      <c r="D215" s="14"/>
      <c r="E215" s="14"/>
      <c r="F215" s="14"/>
      <c r="G215" s="14"/>
      <c r="H215" s="14"/>
    </row>
    <row r="216" spans="1:9">
      <c r="A216" s="14"/>
      <c r="B216" s="146" t="s">
        <v>18</v>
      </c>
      <c r="C216" s="146"/>
      <c r="D216" s="146"/>
      <c r="E216" s="146"/>
      <c r="F216" s="146"/>
      <c r="G216" s="146"/>
      <c r="H216" s="146"/>
    </row>
    <row r="217" spans="1:9" ht="15.75">
      <c r="A217" s="14"/>
      <c r="B217" s="17"/>
      <c r="C217" s="14"/>
      <c r="D217" s="14"/>
      <c r="E217" s="14"/>
      <c r="F217" s="14"/>
      <c r="G217" s="14"/>
      <c r="H217" s="14"/>
    </row>
    <row r="218" spans="1:9">
      <c r="A218" s="14"/>
      <c r="B218" s="146" t="s">
        <v>18</v>
      </c>
      <c r="C218" s="146"/>
      <c r="D218" s="146"/>
      <c r="E218" s="146"/>
      <c r="F218" s="146"/>
      <c r="G218" s="146"/>
      <c r="H218" s="146"/>
    </row>
    <row r="219" spans="1:9" ht="15.75">
      <c r="A219" s="14"/>
      <c r="B219" s="17"/>
      <c r="C219" s="14"/>
      <c r="D219" s="14"/>
      <c r="E219" s="14"/>
      <c r="F219" s="14"/>
      <c r="G219" s="14"/>
      <c r="H219" s="14"/>
    </row>
    <row r="220" spans="1:9">
      <c r="A220" s="14"/>
      <c r="B220" s="146" t="s">
        <v>18</v>
      </c>
      <c r="C220" s="146"/>
      <c r="D220" s="146"/>
      <c r="E220" s="146"/>
      <c r="F220" s="146"/>
      <c r="G220" s="146"/>
      <c r="H220" s="146"/>
    </row>
    <row r="221" spans="1:9" ht="15.75">
      <c r="A221" s="14"/>
      <c r="B221" s="17"/>
      <c r="C221" s="14"/>
      <c r="D221" s="14"/>
      <c r="E221" s="14"/>
      <c r="F221" s="14"/>
      <c r="G221" s="14"/>
      <c r="H221" s="14"/>
    </row>
    <row r="222" spans="1:9">
      <c r="A222" s="14"/>
      <c r="B222" s="146" t="s">
        <v>18</v>
      </c>
      <c r="C222" s="146"/>
      <c r="D222" s="146"/>
      <c r="E222" s="146"/>
      <c r="F222" s="146"/>
      <c r="G222" s="146"/>
      <c r="H222" s="146"/>
    </row>
    <row r="223" spans="1:9" ht="15.75">
      <c r="A223" s="14"/>
      <c r="B223" s="17"/>
      <c r="C223" s="14"/>
      <c r="D223" s="14"/>
      <c r="E223" s="14"/>
      <c r="F223" s="14"/>
      <c r="G223" s="14"/>
      <c r="H223" s="14"/>
    </row>
    <row r="224" spans="1:9">
      <c r="A224" s="14"/>
      <c r="B224" s="146" t="s">
        <v>18</v>
      </c>
      <c r="C224" s="146"/>
      <c r="D224" s="146"/>
      <c r="E224" s="146"/>
      <c r="F224" s="146"/>
      <c r="G224" s="146"/>
      <c r="H224" s="146"/>
      <c r="I224" s="2"/>
    </row>
    <row r="225" spans="1:8">
      <c r="A225" s="14"/>
      <c r="B225" s="15"/>
      <c r="C225" s="14"/>
      <c r="D225" s="14"/>
      <c r="E225" s="14"/>
      <c r="F225" s="14"/>
      <c r="G225" s="14"/>
      <c r="H225" s="14"/>
    </row>
    <row r="226" spans="1:8">
      <c r="A226" s="14"/>
      <c r="B226" s="15" t="s">
        <v>14</v>
      </c>
      <c r="C226" s="14"/>
      <c r="D226" s="14"/>
      <c r="E226" s="14"/>
      <c r="F226" s="14"/>
      <c r="G226" s="14"/>
      <c r="H226" s="14"/>
    </row>
    <row r="227" spans="1:8">
      <c r="A227" s="14"/>
      <c r="B227" s="15" t="s">
        <v>15</v>
      </c>
      <c r="C227" s="14"/>
      <c r="D227" s="14"/>
      <c r="E227" s="14"/>
      <c r="F227" s="14"/>
      <c r="G227" s="14"/>
      <c r="H227" s="14"/>
    </row>
    <row r="228" spans="1:8">
      <c r="A228" s="14"/>
      <c r="B228" s="15"/>
      <c r="C228" s="14"/>
      <c r="D228" s="14"/>
      <c r="E228" s="14"/>
      <c r="F228" s="14"/>
      <c r="G228" s="14"/>
      <c r="H228" s="14"/>
    </row>
    <row r="229" spans="1:8">
      <c r="A229" s="14"/>
      <c r="B229" s="18" t="s">
        <v>16</v>
      </c>
      <c r="C229" s="14"/>
      <c r="D229" s="14"/>
      <c r="E229" s="14"/>
      <c r="F229" s="14"/>
      <c r="G229" s="14"/>
      <c r="H229" s="14"/>
    </row>
    <row r="230" spans="1:8">
      <c r="A230" s="14"/>
      <c r="B230" s="18" t="s">
        <v>17</v>
      </c>
      <c r="C230" s="14"/>
      <c r="D230" s="14"/>
      <c r="E230" s="14"/>
      <c r="F230" s="14"/>
      <c r="G230" s="14"/>
      <c r="H230" s="14"/>
    </row>
    <row r="231" spans="1:8">
      <c r="A231" s="14"/>
      <c r="B231" s="15"/>
      <c r="C231" s="14"/>
      <c r="D231" s="14"/>
      <c r="E231" s="14"/>
      <c r="F231" s="14"/>
      <c r="G231" s="14"/>
      <c r="H231" s="14"/>
    </row>
    <row r="232" spans="1:8">
      <c r="A232" s="14"/>
      <c r="B232" s="15"/>
      <c r="C232" s="14"/>
      <c r="D232" s="14"/>
      <c r="E232" s="14"/>
      <c r="F232" s="14"/>
      <c r="G232" s="14"/>
      <c r="H232" s="14"/>
    </row>
    <row r="233" spans="1:8">
      <c r="A233" s="14"/>
      <c r="B233" s="15"/>
      <c r="C233" s="14"/>
      <c r="D233" s="14"/>
      <c r="E233" s="14"/>
      <c r="F233" s="14"/>
      <c r="G233" s="14"/>
      <c r="H233" s="14"/>
    </row>
    <row r="234" spans="1:8">
      <c r="A234" s="14"/>
      <c r="B234" s="15"/>
      <c r="C234" s="14"/>
      <c r="D234" s="14"/>
      <c r="E234" s="14"/>
      <c r="F234" s="14"/>
      <c r="G234" s="14"/>
      <c r="H234" s="14"/>
    </row>
    <row r="235" spans="1:8">
      <c r="A235" s="14"/>
      <c r="B235" s="15"/>
      <c r="C235" s="14"/>
      <c r="D235" s="14"/>
      <c r="E235" s="14"/>
      <c r="F235" s="14"/>
      <c r="G235" s="14"/>
      <c r="H235" s="14"/>
    </row>
    <row r="236" spans="1:8">
      <c r="A236" s="14"/>
      <c r="B236" s="15"/>
      <c r="C236" s="14"/>
      <c r="D236" s="14"/>
      <c r="E236" s="14"/>
      <c r="F236" s="14"/>
      <c r="G236" s="14"/>
      <c r="H236" s="14"/>
    </row>
    <row r="237" spans="1:8">
      <c r="A237" s="14"/>
      <c r="G237" s="14"/>
      <c r="H237" s="14"/>
    </row>
    <row r="242" spans="1:12" ht="26.25">
      <c r="A242" s="14"/>
      <c r="B242" s="147" t="s">
        <v>3</v>
      </c>
      <c r="C242" s="147"/>
      <c r="D242" s="147"/>
      <c r="E242" s="147"/>
      <c r="F242" s="147"/>
      <c r="G242" s="147"/>
      <c r="H242" s="147"/>
      <c r="I242" s="3"/>
      <c r="L242" s="21">
        <v>6</v>
      </c>
    </row>
    <row r="243" spans="1:12">
      <c r="A243" s="14"/>
      <c r="B243" s="146" t="s">
        <v>4</v>
      </c>
      <c r="C243" s="146"/>
      <c r="D243" s="146"/>
      <c r="E243" s="146"/>
      <c r="F243" s="146"/>
      <c r="G243" s="146"/>
      <c r="H243" s="146"/>
      <c r="I243" s="2"/>
    </row>
    <row r="244" spans="1:12">
      <c r="A244" s="14"/>
      <c r="B244" s="15"/>
      <c r="C244" s="14"/>
      <c r="D244" s="14"/>
      <c r="E244" s="14"/>
      <c r="F244" s="14"/>
      <c r="G244" s="14"/>
      <c r="H244" s="14"/>
    </row>
    <row r="245" spans="1:12">
      <c r="A245" s="14"/>
      <c r="B245" s="148" t="s">
        <v>5</v>
      </c>
      <c r="C245" s="148"/>
      <c r="D245" s="148"/>
      <c r="E245" s="148"/>
      <c r="F245" s="14"/>
      <c r="G245" s="14"/>
      <c r="H245" s="14"/>
    </row>
    <row r="246" spans="1:12">
      <c r="A246" s="14"/>
      <c r="B246" s="15"/>
      <c r="C246" s="14"/>
      <c r="D246" s="14"/>
      <c r="E246" s="14"/>
      <c r="F246" s="14"/>
      <c r="G246" s="14"/>
      <c r="H246" s="14"/>
    </row>
    <row r="247" spans="1:12">
      <c r="A247" s="14"/>
      <c r="B247" s="149" t="s">
        <v>6</v>
      </c>
      <c r="C247" s="149" t="s">
        <v>7</v>
      </c>
      <c r="D247" s="149" t="s">
        <v>8</v>
      </c>
      <c r="E247" s="149" t="s">
        <v>9</v>
      </c>
      <c r="F247" s="149" t="s">
        <v>19</v>
      </c>
      <c r="G247" s="14"/>
      <c r="H247" s="14"/>
    </row>
    <row r="248" spans="1:12">
      <c r="A248" s="14"/>
      <c r="B248" s="149"/>
      <c r="C248" s="149"/>
      <c r="D248" s="149"/>
      <c r="E248" s="149"/>
      <c r="F248" s="149"/>
      <c r="G248" s="14"/>
      <c r="H248" s="14"/>
    </row>
    <row r="249" spans="1:12" ht="15.75">
      <c r="A249" s="14"/>
      <c r="B249" s="16">
        <f>'GPS точки Заріччя'!K2</f>
        <v>0</v>
      </c>
      <c r="C249" s="16" t="e">
        <f>'GPS точки Заріччя'!#REF!</f>
        <v>#REF!</v>
      </c>
      <c r="D249" s="16" t="e">
        <f>'GPS точки Заріччя'!#REF!</f>
        <v>#REF!</v>
      </c>
      <c r="E249" s="19" t="str">
        <f>'GPS точки Заріччя'!L2</f>
        <v>88-5(44)</v>
      </c>
      <c r="F249" s="19" t="str">
        <f>'GPS точки Заріччя'!K13</f>
        <v>В44-7</v>
      </c>
      <c r="G249" s="14"/>
      <c r="H249" s="14"/>
    </row>
    <row r="250" spans="1:12">
      <c r="A250" s="14"/>
      <c r="B250" s="15"/>
      <c r="C250" s="14"/>
      <c r="D250" s="14"/>
      <c r="E250" s="14"/>
      <c r="F250" s="14"/>
      <c r="G250" s="14"/>
      <c r="H250" s="14"/>
    </row>
    <row r="251" spans="1:12">
      <c r="A251" s="14"/>
      <c r="B251" s="15" t="s">
        <v>10</v>
      </c>
      <c r="C251" s="14"/>
      <c r="D251" s="14"/>
      <c r="E251" s="14"/>
      <c r="F251" s="14"/>
      <c r="G251" s="14"/>
      <c r="H251" s="14"/>
    </row>
    <row r="252" spans="1:12">
      <c r="A252" s="14"/>
      <c r="B252" s="15"/>
      <c r="C252" s="14"/>
      <c r="D252" s="14"/>
      <c r="E252" s="14"/>
      <c r="F252" s="14"/>
      <c r="G252" s="14"/>
      <c r="H252" s="14"/>
    </row>
    <row r="253" spans="1:12" ht="15.75">
      <c r="A253" s="14"/>
      <c r="B253" s="145" t="str">
        <f>'GPS точки Заріччя'!P13</f>
        <v>154,83</v>
      </c>
      <c r="C253" s="145"/>
      <c r="D253" s="14"/>
      <c r="E253" s="14"/>
      <c r="F253" s="14"/>
      <c r="G253" s="14"/>
      <c r="H253" s="14"/>
    </row>
    <row r="254" spans="1:12">
      <c r="A254" s="14"/>
      <c r="B254" s="15"/>
      <c r="C254" s="14"/>
      <c r="D254" s="14"/>
      <c r="E254" s="14"/>
      <c r="F254" s="14"/>
      <c r="G254" s="14"/>
      <c r="H254" s="14"/>
    </row>
    <row r="255" spans="1:12">
      <c r="A255" s="14"/>
      <c r="B255" s="15" t="s">
        <v>11</v>
      </c>
      <c r="C255" s="14"/>
      <c r="D255" s="14"/>
      <c r="E255" s="14"/>
      <c r="F255" s="14"/>
      <c r="G255" s="14"/>
      <c r="H255" s="14"/>
    </row>
    <row r="256" spans="1:12">
      <c r="A256" s="14"/>
      <c r="B256" s="15"/>
      <c r="C256" s="14"/>
      <c r="D256" s="14"/>
      <c r="E256" s="14"/>
      <c r="F256" s="14"/>
      <c r="G256" s="14"/>
      <c r="H256" s="14"/>
    </row>
    <row r="257" spans="1:8" ht="15.75">
      <c r="A257" s="14"/>
      <c r="B257" s="145">
        <f>'GPS точки Заріччя'!Q13</f>
        <v>154.83000000000001</v>
      </c>
      <c r="C257" s="145"/>
      <c r="D257" s="14"/>
      <c r="E257" s="14"/>
      <c r="F257" s="14"/>
      <c r="G257" s="14"/>
      <c r="H257" s="14"/>
    </row>
    <row r="258" spans="1:8">
      <c r="A258" s="14"/>
      <c r="B258" s="15"/>
      <c r="C258" s="14"/>
      <c r="D258" s="14"/>
      <c r="E258" s="14"/>
      <c r="F258" s="14"/>
      <c r="G258" s="14"/>
      <c r="H258" s="14"/>
    </row>
    <row r="259" spans="1:8">
      <c r="A259" s="14"/>
      <c r="B259" s="15" t="s">
        <v>12</v>
      </c>
      <c r="C259" s="14"/>
      <c r="D259" s="14"/>
      <c r="E259" s="14"/>
      <c r="F259" s="14"/>
      <c r="G259" s="14"/>
      <c r="H259" s="14"/>
    </row>
    <row r="260" spans="1:8">
      <c r="A260" s="14"/>
      <c r="B260" s="15"/>
      <c r="C260" s="14"/>
      <c r="D260" s="14"/>
      <c r="E260" s="14"/>
      <c r="F260" s="14"/>
      <c r="G260" s="14"/>
      <c r="H260" s="14"/>
    </row>
    <row r="261" spans="1:8" ht="15.75">
      <c r="A261" s="14"/>
      <c r="B261" s="145">
        <f>'GPS точки Заріччя'!R13</f>
        <v>0</v>
      </c>
      <c r="C261" s="145"/>
      <c r="D261" s="14"/>
      <c r="E261" s="14"/>
      <c r="F261" s="14"/>
      <c r="G261" s="14"/>
      <c r="H261" s="14"/>
    </row>
    <row r="262" spans="1:8">
      <c r="A262" s="14"/>
      <c r="B262" s="15"/>
      <c r="C262" s="14"/>
      <c r="D262" s="14"/>
      <c r="E262" s="14"/>
      <c r="F262" s="14"/>
      <c r="G262" s="14"/>
      <c r="H262" s="14"/>
    </row>
    <row r="263" spans="1:8" ht="15.75">
      <c r="A263" s="14"/>
      <c r="B263" s="17" t="s">
        <v>13</v>
      </c>
      <c r="C263" s="14"/>
      <c r="D263" s="14"/>
      <c r="E263" s="14"/>
      <c r="F263" s="14"/>
      <c r="G263" s="14"/>
      <c r="H263" s="14"/>
    </row>
    <row r="264" spans="1:8" ht="15.75">
      <c r="A264" s="14"/>
      <c r="B264" s="17"/>
      <c r="C264" s="14"/>
      <c r="D264" s="14"/>
      <c r="E264" s="14"/>
      <c r="F264" s="14"/>
      <c r="G264" s="14"/>
      <c r="H264" s="14"/>
    </row>
    <row r="265" spans="1:8">
      <c r="A265" s="14"/>
      <c r="B265" s="146" t="s">
        <v>18</v>
      </c>
      <c r="C265" s="146"/>
      <c r="D265" s="146"/>
      <c r="E265" s="146"/>
      <c r="F265" s="146"/>
      <c r="G265" s="146"/>
      <c r="H265" s="146"/>
    </row>
    <row r="266" spans="1:8" ht="15.75">
      <c r="A266" s="14"/>
      <c r="B266" s="17"/>
      <c r="C266" s="14"/>
      <c r="D266" s="14"/>
      <c r="E266" s="14"/>
      <c r="F266" s="14"/>
      <c r="G266" s="14"/>
      <c r="H266" s="14"/>
    </row>
    <row r="267" spans="1:8">
      <c r="A267" s="14"/>
      <c r="B267" s="146" t="s">
        <v>18</v>
      </c>
      <c r="C267" s="146"/>
      <c r="D267" s="146"/>
      <c r="E267" s="146"/>
      <c r="F267" s="146"/>
      <c r="G267" s="146"/>
      <c r="H267" s="146"/>
    </row>
    <row r="268" spans="1:8" ht="15.75">
      <c r="A268" s="14"/>
      <c r="B268" s="17"/>
      <c r="C268" s="14"/>
      <c r="D268" s="14"/>
      <c r="E268" s="14"/>
      <c r="F268" s="14"/>
      <c r="G268" s="14"/>
      <c r="H268" s="14"/>
    </row>
    <row r="269" spans="1:8">
      <c r="A269" s="14"/>
      <c r="B269" s="146" t="s">
        <v>18</v>
      </c>
      <c r="C269" s="146"/>
      <c r="D269" s="146"/>
      <c r="E269" s="146"/>
      <c r="F269" s="146"/>
      <c r="G269" s="146"/>
      <c r="H269" s="146"/>
    </row>
    <row r="270" spans="1:8" ht="15.75">
      <c r="A270" s="14"/>
      <c r="B270" s="17"/>
      <c r="C270" s="14"/>
      <c r="D270" s="14"/>
      <c r="E270" s="14"/>
      <c r="F270" s="14"/>
      <c r="G270" s="14"/>
      <c r="H270" s="14"/>
    </row>
    <row r="271" spans="1:8">
      <c r="A271" s="14"/>
      <c r="B271" s="146" t="s">
        <v>18</v>
      </c>
      <c r="C271" s="146"/>
      <c r="D271" s="146"/>
      <c r="E271" s="146"/>
      <c r="F271" s="146"/>
      <c r="G271" s="146"/>
      <c r="H271" s="146"/>
    </row>
    <row r="272" spans="1:8" ht="15.75">
      <c r="A272" s="14"/>
      <c r="B272" s="17"/>
      <c r="C272" s="14"/>
      <c r="D272" s="14"/>
      <c r="E272" s="14"/>
      <c r="F272" s="14"/>
      <c r="G272" s="14"/>
      <c r="H272" s="14"/>
    </row>
    <row r="273" spans="1:9">
      <c r="A273" s="14"/>
      <c r="B273" s="146" t="s">
        <v>18</v>
      </c>
      <c r="C273" s="146"/>
      <c r="D273" s="146"/>
      <c r="E273" s="146"/>
      <c r="F273" s="146"/>
      <c r="G273" s="146"/>
      <c r="H273" s="146"/>
      <c r="I273" s="2"/>
    </row>
    <row r="274" spans="1:9">
      <c r="A274" s="14"/>
      <c r="B274" s="15"/>
      <c r="C274" s="14"/>
      <c r="D274" s="14"/>
      <c r="E274" s="14"/>
      <c r="F274" s="14"/>
      <c r="G274" s="14"/>
      <c r="H274" s="14"/>
    </row>
    <row r="275" spans="1:9">
      <c r="A275" s="14"/>
      <c r="B275" s="15" t="s">
        <v>14</v>
      </c>
      <c r="C275" s="14"/>
      <c r="D275" s="14"/>
      <c r="E275" s="14"/>
      <c r="F275" s="14"/>
      <c r="G275" s="14"/>
      <c r="H275" s="14"/>
    </row>
    <row r="276" spans="1:9">
      <c r="A276" s="14"/>
      <c r="B276" s="15" t="s">
        <v>15</v>
      </c>
      <c r="C276" s="14"/>
      <c r="D276" s="14"/>
      <c r="E276" s="14"/>
      <c r="F276" s="14"/>
      <c r="G276" s="14"/>
      <c r="H276" s="14"/>
    </row>
    <row r="277" spans="1:9">
      <c r="A277" s="14"/>
      <c r="B277" s="15"/>
      <c r="C277" s="14"/>
      <c r="D277" s="14"/>
      <c r="E277" s="14"/>
      <c r="F277" s="14"/>
      <c r="G277" s="14"/>
      <c r="H277" s="14"/>
    </row>
    <row r="278" spans="1:9">
      <c r="A278" s="14"/>
      <c r="B278" s="18" t="s">
        <v>16</v>
      </c>
      <c r="C278" s="14"/>
      <c r="D278" s="14"/>
      <c r="E278" s="14"/>
      <c r="F278" s="14"/>
      <c r="G278" s="14"/>
      <c r="H278" s="14"/>
    </row>
    <row r="279" spans="1:9">
      <c r="A279" s="14"/>
      <c r="B279" s="18" t="s">
        <v>17</v>
      </c>
      <c r="C279" s="14"/>
      <c r="D279" s="14"/>
      <c r="E279" s="14"/>
      <c r="F279" s="14"/>
      <c r="G279" s="14"/>
      <c r="H279" s="14"/>
    </row>
    <row r="280" spans="1:9">
      <c r="A280" s="14"/>
      <c r="B280" s="15"/>
      <c r="C280" s="14"/>
      <c r="D280" s="14"/>
      <c r="E280" s="14"/>
      <c r="F280" s="14"/>
      <c r="G280" s="14"/>
      <c r="H280" s="14"/>
    </row>
    <row r="281" spans="1:9">
      <c r="A281" s="14"/>
      <c r="B281" s="15"/>
      <c r="C281" s="14"/>
      <c r="D281" s="14"/>
      <c r="E281" s="14"/>
      <c r="F281" s="14"/>
      <c r="G281" s="14"/>
      <c r="H281" s="14"/>
    </row>
    <row r="282" spans="1:9">
      <c r="A282" s="14"/>
      <c r="B282" s="15"/>
      <c r="C282" s="14"/>
      <c r="D282" s="14"/>
      <c r="E282" s="14"/>
      <c r="F282" s="14"/>
      <c r="G282" s="14"/>
      <c r="H282" s="14"/>
    </row>
    <row r="283" spans="1:9">
      <c r="A283" s="14"/>
      <c r="B283" s="15"/>
      <c r="C283" s="14"/>
      <c r="D283" s="14"/>
      <c r="E283" s="14"/>
      <c r="F283" s="14"/>
      <c r="G283" s="14"/>
      <c r="H283" s="14"/>
    </row>
    <row r="284" spans="1:9">
      <c r="A284" s="14"/>
      <c r="B284" s="15"/>
      <c r="C284" s="14"/>
      <c r="D284" s="14"/>
      <c r="E284" s="14"/>
      <c r="F284" s="14"/>
      <c r="G284" s="14"/>
      <c r="H284" s="14"/>
    </row>
    <row r="285" spans="1:9">
      <c r="A285" s="14"/>
      <c r="B285" s="15"/>
      <c r="C285" s="14"/>
      <c r="D285" s="14"/>
      <c r="E285" s="14"/>
      <c r="F285" s="14"/>
      <c r="G285" s="14"/>
      <c r="H285" s="14"/>
    </row>
    <row r="286" spans="1:9">
      <c r="A286" s="14"/>
      <c r="G286" s="14"/>
      <c r="H286" s="14"/>
    </row>
    <row r="291" spans="1:12" ht="26.25">
      <c r="A291" s="14"/>
      <c r="B291" s="147" t="s">
        <v>3</v>
      </c>
      <c r="C291" s="147"/>
      <c r="D291" s="147"/>
      <c r="E291" s="147"/>
      <c r="F291" s="147"/>
      <c r="G291" s="147"/>
      <c r="H291" s="147"/>
      <c r="I291" s="3"/>
      <c r="L291" s="21">
        <v>7</v>
      </c>
    </row>
    <row r="292" spans="1:12">
      <c r="A292" s="14"/>
      <c r="B292" s="146" t="s">
        <v>4</v>
      </c>
      <c r="C292" s="146"/>
      <c r="D292" s="146"/>
      <c r="E292" s="146"/>
      <c r="F292" s="146"/>
      <c r="G292" s="146"/>
      <c r="H292" s="146"/>
      <c r="I292" s="2"/>
    </row>
    <row r="293" spans="1:12">
      <c r="A293" s="14"/>
      <c r="B293" s="15"/>
      <c r="C293" s="14"/>
      <c r="D293" s="14"/>
      <c r="E293" s="14"/>
      <c r="F293" s="14"/>
      <c r="G293" s="14"/>
      <c r="H293" s="14"/>
    </row>
    <row r="294" spans="1:12">
      <c r="A294" s="14"/>
      <c r="B294" s="148" t="s">
        <v>5</v>
      </c>
      <c r="C294" s="148"/>
      <c r="D294" s="148"/>
      <c r="E294" s="148"/>
      <c r="F294" s="14"/>
      <c r="G294" s="14"/>
      <c r="H294" s="14"/>
    </row>
    <row r="295" spans="1:12">
      <c r="A295" s="14"/>
      <c r="B295" s="15"/>
      <c r="C295" s="14"/>
      <c r="D295" s="14"/>
      <c r="E295" s="14"/>
      <c r="F295" s="14"/>
      <c r="G295" s="14"/>
      <c r="H295" s="14"/>
    </row>
    <row r="296" spans="1:12">
      <c r="A296" s="14"/>
      <c r="B296" s="149" t="s">
        <v>6</v>
      </c>
      <c r="C296" s="149" t="s">
        <v>7</v>
      </c>
      <c r="D296" s="149" t="s">
        <v>8</v>
      </c>
      <c r="E296" s="149" t="s">
        <v>9</v>
      </c>
      <c r="F296" s="149" t="s">
        <v>19</v>
      </c>
      <c r="G296" s="14"/>
      <c r="H296" s="14"/>
    </row>
    <row r="297" spans="1:12">
      <c r="A297" s="14"/>
      <c r="B297" s="149"/>
      <c r="C297" s="149"/>
      <c r="D297" s="149"/>
      <c r="E297" s="149"/>
      <c r="F297" s="149"/>
      <c r="G297" s="14"/>
      <c r="H297" s="14"/>
    </row>
    <row r="298" spans="1:12" ht="15.75">
      <c r="A298" s="14"/>
      <c r="B298" s="16">
        <f>'GPS точки Заріччя'!K2</f>
        <v>0</v>
      </c>
      <c r="C298" s="16" t="e">
        <f>'GPS точки Заріччя'!#REF!</f>
        <v>#REF!</v>
      </c>
      <c r="D298" s="16" t="e">
        <f>'GPS точки Заріччя'!#REF!</f>
        <v>#REF!</v>
      </c>
      <c r="E298" s="19" t="str">
        <f>'GPS точки Заріччя'!L2</f>
        <v>88-5(44)</v>
      </c>
      <c r="F298" s="19">
        <f>'GPS точки Заріччя'!K14</f>
        <v>0</v>
      </c>
      <c r="G298" s="14"/>
      <c r="H298" s="14"/>
    </row>
    <row r="299" spans="1:12">
      <c r="A299" s="14"/>
      <c r="B299" s="15"/>
      <c r="C299" s="14"/>
      <c r="D299" s="14"/>
      <c r="E299" s="14"/>
      <c r="F299" s="14"/>
      <c r="G299" s="14"/>
      <c r="H299" s="14"/>
    </row>
    <row r="300" spans="1:12">
      <c r="A300" s="14"/>
      <c r="B300" s="15" t="s">
        <v>10</v>
      </c>
      <c r="C300" s="14"/>
      <c r="D300" s="14"/>
      <c r="E300" s="14"/>
      <c r="F300" s="14"/>
      <c r="G300" s="14"/>
      <c r="H300" s="14"/>
    </row>
    <row r="301" spans="1:12">
      <c r="A301" s="14"/>
      <c r="B301" s="15"/>
      <c r="C301" s="14"/>
      <c r="D301" s="14"/>
      <c r="E301" s="14"/>
      <c r="F301" s="14"/>
      <c r="G301" s="14"/>
      <c r="H301" s="14"/>
    </row>
    <row r="302" spans="1:12" ht="15.75">
      <c r="A302" s="14"/>
      <c r="B302" s="145">
        <f>'GPS точки Заріччя'!P14</f>
        <v>0</v>
      </c>
      <c r="C302" s="145"/>
      <c r="D302" s="14"/>
      <c r="E302" s="14"/>
      <c r="F302" s="14"/>
      <c r="G302" s="14"/>
      <c r="H302" s="14"/>
    </row>
    <row r="303" spans="1:12">
      <c r="A303" s="14"/>
      <c r="B303" s="15"/>
      <c r="C303" s="14"/>
      <c r="D303" s="14"/>
      <c r="E303" s="14"/>
      <c r="F303" s="14"/>
      <c r="G303" s="14"/>
      <c r="H303" s="14"/>
    </row>
    <row r="304" spans="1:12">
      <c r="A304" s="14"/>
      <c r="B304" s="15" t="s">
        <v>11</v>
      </c>
      <c r="C304" s="14"/>
      <c r="D304" s="14"/>
      <c r="E304" s="14"/>
      <c r="F304" s="14"/>
      <c r="G304" s="14"/>
      <c r="H304" s="14"/>
    </row>
    <row r="305" spans="1:8">
      <c r="A305" s="14"/>
      <c r="B305" s="15"/>
      <c r="C305" s="14"/>
      <c r="D305" s="14"/>
      <c r="E305" s="14"/>
      <c r="F305" s="14"/>
      <c r="G305" s="14"/>
      <c r="H305" s="14"/>
    </row>
    <row r="306" spans="1:8" ht="15.75">
      <c r="A306" s="14"/>
      <c r="B306" s="145">
        <f>'GPS точки Заріччя'!Q14</f>
        <v>0</v>
      </c>
      <c r="C306" s="145"/>
      <c r="D306" s="14"/>
      <c r="E306" s="14"/>
      <c r="F306" s="14"/>
      <c r="G306" s="14"/>
      <c r="H306" s="14"/>
    </row>
    <row r="307" spans="1:8">
      <c r="A307" s="14"/>
      <c r="B307" s="15"/>
      <c r="C307" s="14"/>
      <c r="D307" s="14"/>
      <c r="E307" s="14"/>
      <c r="F307" s="14"/>
      <c r="G307" s="14"/>
      <c r="H307" s="14"/>
    </row>
    <row r="308" spans="1:8">
      <c r="A308" s="14"/>
      <c r="B308" s="15" t="s">
        <v>12</v>
      </c>
      <c r="C308" s="14"/>
      <c r="D308" s="14"/>
      <c r="E308" s="14"/>
      <c r="F308" s="14"/>
      <c r="G308" s="14"/>
      <c r="H308" s="14"/>
    </row>
    <row r="309" spans="1:8">
      <c r="A309" s="14"/>
      <c r="B309" s="15"/>
      <c r="C309" s="14"/>
      <c r="D309" s="14"/>
      <c r="E309" s="14"/>
      <c r="F309" s="14"/>
      <c r="G309" s="14"/>
      <c r="H309" s="14"/>
    </row>
    <row r="310" spans="1:8" ht="15.75">
      <c r="A310" s="14"/>
      <c r="B310" s="145">
        <f>'GPS точки Заріччя'!R14</f>
        <v>0</v>
      </c>
      <c r="C310" s="145"/>
      <c r="D310" s="14"/>
      <c r="E310" s="14"/>
      <c r="F310" s="14"/>
      <c r="G310" s="14"/>
      <c r="H310" s="14"/>
    </row>
    <row r="311" spans="1:8">
      <c r="A311" s="14"/>
      <c r="B311" s="15"/>
      <c r="C311" s="14"/>
      <c r="D311" s="14"/>
      <c r="E311" s="14"/>
      <c r="F311" s="14"/>
      <c r="G311" s="14"/>
      <c r="H311" s="14"/>
    </row>
    <row r="312" spans="1:8" ht="15.75">
      <c r="A312" s="14"/>
      <c r="B312" s="17" t="s">
        <v>13</v>
      </c>
      <c r="C312" s="14"/>
      <c r="D312" s="14"/>
      <c r="E312" s="14"/>
      <c r="F312" s="14"/>
      <c r="G312" s="14"/>
      <c r="H312" s="14"/>
    </row>
    <row r="313" spans="1:8" ht="15.75">
      <c r="A313" s="14"/>
      <c r="B313" s="17"/>
      <c r="C313" s="14"/>
      <c r="D313" s="14"/>
      <c r="E313" s="14"/>
      <c r="F313" s="14"/>
      <c r="G313" s="14"/>
      <c r="H313" s="14"/>
    </row>
    <row r="314" spans="1:8">
      <c r="A314" s="14"/>
      <c r="B314" s="146" t="s">
        <v>18</v>
      </c>
      <c r="C314" s="146"/>
      <c r="D314" s="146"/>
      <c r="E314" s="146"/>
      <c r="F314" s="146"/>
      <c r="G314" s="146"/>
      <c r="H314" s="146"/>
    </row>
    <row r="315" spans="1:8" ht="15.75">
      <c r="A315" s="14"/>
      <c r="B315" s="17"/>
      <c r="C315" s="14"/>
      <c r="D315" s="14"/>
      <c r="E315" s="14"/>
      <c r="F315" s="14"/>
      <c r="G315" s="14"/>
      <c r="H315" s="14"/>
    </row>
    <row r="316" spans="1:8">
      <c r="A316" s="14"/>
      <c r="B316" s="146" t="s">
        <v>18</v>
      </c>
      <c r="C316" s="146"/>
      <c r="D316" s="146"/>
      <c r="E316" s="146"/>
      <c r="F316" s="146"/>
      <c r="G316" s="146"/>
      <c r="H316" s="146"/>
    </row>
    <row r="317" spans="1:8" ht="15.75">
      <c r="A317" s="14"/>
      <c r="B317" s="17"/>
      <c r="C317" s="14"/>
      <c r="D317" s="14"/>
      <c r="E317" s="14"/>
      <c r="F317" s="14"/>
      <c r="G317" s="14"/>
      <c r="H317" s="14"/>
    </row>
    <row r="318" spans="1:8">
      <c r="A318" s="14"/>
      <c r="B318" s="146" t="s">
        <v>18</v>
      </c>
      <c r="C318" s="146"/>
      <c r="D318" s="146"/>
      <c r="E318" s="146"/>
      <c r="F318" s="146"/>
      <c r="G318" s="146"/>
      <c r="H318" s="146"/>
    </row>
    <row r="319" spans="1:8" ht="15.75">
      <c r="A319" s="14"/>
      <c r="B319" s="17"/>
      <c r="C319" s="14"/>
      <c r="D319" s="14"/>
      <c r="E319" s="14"/>
      <c r="F319" s="14"/>
      <c r="G319" s="14"/>
      <c r="H319" s="14"/>
    </row>
    <row r="320" spans="1:8">
      <c r="A320" s="14"/>
      <c r="B320" s="146" t="s">
        <v>18</v>
      </c>
      <c r="C320" s="146"/>
      <c r="D320" s="146"/>
      <c r="E320" s="146"/>
      <c r="F320" s="146"/>
      <c r="G320" s="146"/>
      <c r="H320" s="146"/>
    </row>
    <row r="321" spans="1:9" ht="15.75">
      <c r="A321" s="14"/>
      <c r="B321" s="17"/>
      <c r="C321" s="14"/>
      <c r="D321" s="14"/>
      <c r="E321" s="14"/>
      <c r="F321" s="14"/>
      <c r="G321" s="14"/>
      <c r="H321" s="14"/>
    </row>
    <row r="322" spans="1:9">
      <c r="A322" s="14"/>
      <c r="B322" s="146" t="s">
        <v>18</v>
      </c>
      <c r="C322" s="146"/>
      <c r="D322" s="146"/>
      <c r="E322" s="146"/>
      <c r="F322" s="146"/>
      <c r="G322" s="146"/>
      <c r="H322" s="146"/>
      <c r="I322" s="2"/>
    </row>
    <row r="323" spans="1:9">
      <c r="A323" s="14"/>
      <c r="B323" s="15"/>
      <c r="C323" s="14"/>
      <c r="D323" s="14"/>
      <c r="E323" s="14"/>
      <c r="F323" s="14"/>
      <c r="G323" s="14"/>
      <c r="H323" s="14"/>
    </row>
    <row r="324" spans="1:9">
      <c r="A324" s="14"/>
      <c r="B324" s="15" t="s">
        <v>14</v>
      </c>
      <c r="C324" s="14"/>
      <c r="D324" s="14"/>
      <c r="E324" s="14"/>
      <c r="F324" s="14"/>
      <c r="G324" s="14"/>
      <c r="H324" s="14"/>
    </row>
    <row r="325" spans="1:9">
      <c r="A325" s="14"/>
      <c r="B325" s="15" t="s">
        <v>15</v>
      </c>
      <c r="C325" s="14"/>
      <c r="D325" s="14"/>
      <c r="E325" s="14"/>
      <c r="F325" s="14"/>
      <c r="G325" s="14"/>
      <c r="H325" s="14"/>
    </row>
    <row r="326" spans="1:9">
      <c r="A326" s="14"/>
      <c r="B326" s="15"/>
      <c r="C326" s="14"/>
      <c r="D326" s="14"/>
      <c r="E326" s="14"/>
      <c r="F326" s="14"/>
      <c r="G326" s="14"/>
      <c r="H326" s="14"/>
    </row>
    <row r="327" spans="1:9">
      <c r="A327" s="14"/>
      <c r="B327" s="18" t="s">
        <v>16</v>
      </c>
      <c r="C327" s="14"/>
      <c r="D327" s="14"/>
      <c r="E327" s="14"/>
      <c r="F327" s="14"/>
      <c r="G327" s="14"/>
      <c r="H327" s="14"/>
    </row>
    <row r="328" spans="1:9">
      <c r="A328" s="14"/>
      <c r="B328" s="18" t="s">
        <v>17</v>
      </c>
      <c r="C328" s="14"/>
      <c r="D328" s="14"/>
      <c r="E328" s="14"/>
      <c r="F328" s="14"/>
      <c r="G328" s="14"/>
      <c r="H328" s="14"/>
    </row>
    <row r="329" spans="1:9">
      <c r="A329" s="14"/>
      <c r="B329" s="15"/>
      <c r="C329" s="14"/>
      <c r="D329" s="14"/>
      <c r="E329" s="14"/>
      <c r="F329" s="14"/>
      <c r="G329" s="14"/>
      <c r="H329" s="14"/>
    </row>
    <row r="330" spans="1:9">
      <c r="A330" s="14"/>
      <c r="B330" s="15"/>
      <c r="C330" s="14"/>
      <c r="D330" s="14"/>
      <c r="E330" s="14"/>
      <c r="F330" s="14"/>
      <c r="G330" s="14"/>
      <c r="H330" s="14"/>
    </row>
    <row r="331" spans="1:9">
      <c r="A331" s="14"/>
      <c r="B331" s="15"/>
      <c r="C331" s="14"/>
      <c r="D331" s="14"/>
      <c r="E331" s="14"/>
      <c r="F331" s="14"/>
      <c r="G331" s="14"/>
      <c r="H331" s="14"/>
    </row>
    <row r="332" spans="1:9">
      <c r="A332" s="14"/>
      <c r="B332" s="15"/>
      <c r="C332" s="14"/>
      <c r="D332" s="14"/>
      <c r="E332" s="14"/>
      <c r="F332" s="14"/>
      <c r="G332" s="14"/>
      <c r="H332" s="14"/>
    </row>
    <row r="333" spans="1:9">
      <c r="A333" s="14"/>
      <c r="B333" s="15"/>
      <c r="C333" s="14"/>
      <c r="D333" s="14"/>
      <c r="E333" s="14"/>
      <c r="F333" s="14"/>
      <c r="G333" s="14"/>
      <c r="H333" s="14"/>
    </row>
    <row r="334" spans="1:9">
      <c r="A334" s="14"/>
      <c r="B334" s="15"/>
      <c r="C334" s="14"/>
      <c r="D334" s="14"/>
      <c r="E334" s="14"/>
      <c r="F334" s="14"/>
      <c r="G334" s="14"/>
      <c r="H334" s="14"/>
    </row>
    <row r="335" spans="1:9">
      <c r="A335" s="14"/>
      <c r="G335" s="14"/>
      <c r="H335" s="14"/>
    </row>
    <row r="340" spans="1:12" ht="26.25">
      <c r="A340" s="14"/>
      <c r="B340" s="147" t="s">
        <v>3</v>
      </c>
      <c r="C340" s="147"/>
      <c r="D340" s="147"/>
      <c r="E340" s="147"/>
      <c r="F340" s="147"/>
      <c r="G340" s="147"/>
      <c r="H340" s="147"/>
      <c r="I340" s="3"/>
      <c r="L340" s="21">
        <v>8</v>
      </c>
    </row>
    <row r="341" spans="1:12">
      <c r="A341" s="14"/>
      <c r="B341" s="146" t="s">
        <v>4</v>
      </c>
      <c r="C341" s="146"/>
      <c r="D341" s="146"/>
      <c r="E341" s="146"/>
      <c r="F341" s="146"/>
      <c r="G341" s="146"/>
      <c r="H341" s="146"/>
      <c r="I341" s="2"/>
    </row>
    <row r="342" spans="1:12">
      <c r="A342" s="14"/>
      <c r="B342" s="15"/>
      <c r="C342" s="14"/>
      <c r="D342" s="14"/>
      <c r="E342" s="14"/>
      <c r="F342" s="14"/>
      <c r="G342" s="14"/>
      <c r="H342" s="14"/>
    </row>
    <row r="343" spans="1:12">
      <c r="A343" s="14"/>
      <c r="B343" s="148" t="s">
        <v>5</v>
      </c>
      <c r="C343" s="148"/>
      <c r="D343" s="148"/>
      <c r="E343" s="148"/>
      <c r="F343" s="14"/>
      <c r="G343" s="14"/>
      <c r="H343" s="14"/>
    </row>
    <row r="344" spans="1:12">
      <c r="A344" s="14"/>
      <c r="B344" s="15"/>
      <c r="C344" s="14"/>
      <c r="D344" s="14"/>
      <c r="E344" s="14"/>
      <c r="F344" s="14"/>
      <c r="G344" s="14"/>
      <c r="H344" s="14"/>
    </row>
    <row r="345" spans="1:12">
      <c r="A345" s="14"/>
      <c r="B345" s="149" t="s">
        <v>6</v>
      </c>
      <c r="C345" s="149" t="s">
        <v>7</v>
      </c>
      <c r="D345" s="149" t="s">
        <v>8</v>
      </c>
      <c r="E345" s="149" t="s">
        <v>9</v>
      </c>
      <c r="F345" s="149" t="s">
        <v>19</v>
      </c>
      <c r="G345" s="14"/>
      <c r="H345" s="14"/>
    </row>
    <row r="346" spans="1:12">
      <c r="A346" s="14"/>
      <c r="B346" s="149"/>
      <c r="C346" s="149"/>
      <c r="D346" s="149"/>
      <c r="E346" s="149"/>
      <c r="F346" s="149"/>
      <c r="G346" s="14"/>
      <c r="H346" s="14"/>
    </row>
    <row r="347" spans="1:12" ht="15.75">
      <c r="A347" s="14"/>
      <c r="B347" s="16">
        <f>'GPS точки Заріччя'!K2</f>
        <v>0</v>
      </c>
      <c r="C347" s="16" t="e">
        <f>'GPS точки Заріччя'!#REF!</f>
        <v>#REF!</v>
      </c>
      <c r="D347" s="16" t="e">
        <f>'GPS точки Заріччя'!#REF!</f>
        <v>#REF!</v>
      </c>
      <c r="E347" s="19" t="str">
        <f>'GPS точки Заріччя'!L2</f>
        <v>88-5(44)</v>
      </c>
      <c r="F347" s="19">
        <f>'GPS точки Заріччя'!K15</f>
        <v>0</v>
      </c>
      <c r="G347" s="14"/>
      <c r="H347" s="14"/>
    </row>
    <row r="348" spans="1:12">
      <c r="A348" s="14"/>
      <c r="B348" s="15"/>
      <c r="C348" s="14"/>
      <c r="D348" s="14"/>
      <c r="E348" s="14"/>
      <c r="F348" s="14"/>
      <c r="G348" s="14"/>
      <c r="H348" s="14"/>
    </row>
    <row r="349" spans="1:12">
      <c r="A349" s="14"/>
      <c r="B349" s="15" t="s">
        <v>10</v>
      </c>
      <c r="C349" s="14"/>
      <c r="D349" s="14"/>
      <c r="E349" s="14"/>
      <c r="F349" s="14"/>
      <c r="G349" s="14"/>
      <c r="H349" s="14"/>
    </row>
    <row r="350" spans="1:12">
      <c r="A350" s="14"/>
      <c r="B350" s="15"/>
      <c r="C350" s="14"/>
      <c r="D350" s="14"/>
      <c r="E350" s="14"/>
      <c r="F350" s="14"/>
      <c r="G350" s="14"/>
      <c r="H350" s="14"/>
    </row>
    <row r="351" spans="1:12" ht="15.75">
      <c r="A351" s="14"/>
      <c r="B351" s="145">
        <f>'GPS точки Заріччя'!P15</f>
        <v>0</v>
      </c>
      <c r="C351" s="145"/>
      <c r="D351" s="14"/>
      <c r="E351" s="14"/>
      <c r="F351" s="14"/>
      <c r="G351" s="14"/>
      <c r="H351" s="14"/>
    </row>
    <row r="352" spans="1:12">
      <c r="A352" s="14"/>
      <c r="B352" s="15"/>
      <c r="C352" s="14"/>
      <c r="D352" s="14"/>
      <c r="E352" s="14"/>
      <c r="F352" s="14"/>
      <c r="G352" s="14"/>
      <c r="H352" s="14"/>
    </row>
    <row r="353" spans="1:8">
      <c r="A353" s="14"/>
      <c r="B353" s="15" t="s">
        <v>11</v>
      </c>
      <c r="C353" s="14"/>
      <c r="D353" s="14"/>
      <c r="E353" s="14"/>
      <c r="F353" s="14"/>
      <c r="G353" s="14"/>
      <c r="H353" s="14"/>
    </row>
    <row r="354" spans="1:8">
      <c r="A354" s="14"/>
      <c r="B354" s="15"/>
      <c r="C354" s="14"/>
      <c r="D354" s="14"/>
      <c r="E354" s="14"/>
      <c r="F354" s="14"/>
      <c r="G354" s="14"/>
      <c r="H354" s="14"/>
    </row>
    <row r="355" spans="1:8" ht="15.75">
      <c r="A355" s="14"/>
      <c r="B355" s="145">
        <f>'GPS точки Заріччя'!Q15</f>
        <v>0</v>
      </c>
      <c r="C355" s="145"/>
      <c r="D355" s="14"/>
      <c r="E355" s="14"/>
      <c r="F355" s="14"/>
      <c r="G355" s="14"/>
      <c r="H355" s="14"/>
    </row>
    <row r="356" spans="1:8">
      <c r="A356" s="14"/>
      <c r="B356" s="15"/>
      <c r="C356" s="14"/>
      <c r="D356" s="14"/>
      <c r="E356" s="14"/>
      <c r="F356" s="14"/>
      <c r="G356" s="14"/>
      <c r="H356" s="14"/>
    </row>
    <row r="357" spans="1:8">
      <c r="A357" s="14"/>
      <c r="B357" s="15" t="s">
        <v>12</v>
      </c>
      <c r="C357" s="14"/>
      <c r="D357" s="14"/>
      <c r="E357" s="14"/>
      <c r="F357" s="14"/>
      <c r="G357" s="14"/>
      <c r="H357" s="14"/>
    </row>
    <row r="358" spans="1:8">
      <c r="A358" s="14"/>
      <c r="B358" s="15"/>
      <c r="C358" s="14"/>
      <c r="D358" s="14"/>
      <c r="E358" s="14"/>
      <c r="F358" s="14"/>
      <c r="G358" s="14"/>
      <c r="H358" s="14"/>
    </row>
    <row r="359" spans="1:8" ht="15.75">
      <c r="A359" s="14"/>
      <c r="B359" s="145">
        <f>'GPS точки Заріччя'!R15</f>
        <v>0</v>
      </c>
      <c r="C359" s="145"/>
      <c r="D359" s="14"/>
      <c r="E359" s="14"/>
      <c r="F359" s="14"/>
      <c r="G359" s="14"/>
      <c r="H359" s="14"/>
    </row>
    <row r="360" spans="1:8">
      <c r="A360" s="14"/>
      <c r="B360" s="15"/>
      <c r="C360" s="14"/>
      <c r="D360" s="14"/>
      <c r="E360" s="14"/>
      <c r="F360" s="14"/>
      <c r="G360" s="14"/>
      <c r="H360" s="14"/>
    </row>
    <row r="361" spans="1:8" ht="15.75">
      <c r="A361" s="14"/>
      <c r="B361" s="17" t="s">
        <v>13</v>
      </c>
      <c r="C361" s="14"/>
      <c r="D361" s="14"/>
      <c r="E361" s="14"/>
      <c r="F361" s="14"/>
      <c r="G361" s="14"/>
      <c r="H361" s="14"/>
    </row>
    <row r="362" spans="1:8" ht="15.75">
      <c r="A362" s="14"/>
      <c r="B362" s="17"/>
      <c r="C362" s="14"/>
      <c r="D362" s="14"/>
      <c r="E362" s="14"/>
      <c r="F362" s="14"/>
      <c r="G362" s="14"/>
      <c r="H362" s="14"/>
    </row>
    <row r="363" spans="1:8">
      <c r="A363" s="14"/>
      <c r="B363" s="146" t="s">
        <v>18</v>
      </c>
      <c r="C363" s="146"/>
      <c r="D363" s="146"/>
      <c r="E363" s="146"/>
      <c r="F363" s="146"/>
      <c r="G363" s="146"/>
      <c r="H363" s="146"/>
    </row>
    <row r="364" spans="1:8" ht="15.75">
      <c r="A364" s="14"/>
      <c r="B364" s="17"/>
      <c r="C364" s="14"/>
      <c r="D364" s="14"/>
      <c r="E364" s="14"/>
      <c r="F364" s="14"/>
      <c r="G364" s="14"/>
      <c r="H364" s="14"/>
    </row>
    <row r="365" spans="1:8">
      <c r="A365" s="14"/>
      <c r="B365" s="146" t="s">
        <v>18</v>
      </c>
      <c r="C365" s="146"/>
      <c r="D365" s="146"/>
      <c r="E365" s="146"/>
      <c r="F365" s="146"/>
      <c r="G365" s="146"/>
      <c r="H365" s="146"/>
    </row>
    <row r="366" spans="1:8" ht="15.75">
      <c r="A366" s="14"/>
      <c r="B366" s="17"/>
      <c r="C366" s="14"/>
      <c r="D366" s="14"/>
      <c r="E366" s="14"/>
      <c r="F366" s="14"/>
      <c r="G366" s="14"/>
      <c r="H366" s="14"/>
    </row>
    <row r="367" spans="1:8">
      <c r="A367" s="14"/>
      <c r="B367" s="146" t="s">
        <v>18</v>
      </c>
      <c r="C367" s="146"/>
      <c r="D367" s="146"/>
      <c r="E367" s="146"/>
      <c r="F367" s="146"/>
      <c r="G367" s="146"/>
      <c r="H367" s="146"/>
    </row>
    <row r="368" spans="1:8" ht="15.75">
      <c r="A368" s="14"/>
      <c r="B368" s="17"/>
      <c r="C368" s="14"/>
      <c r="D368" s="14"/>
      <c r="E368" s="14"/>
      <c r="F368" s="14"/>
      <c r="G368" s="14"/>
      <c r="H368" s="14"/>
    </row>
    <row r="369" spans="1:9">
      <c r="A369" s="14"/>
      <c r="B369" s="146" t="s">
        <v>18</v>
      </c>
      <c r="C369" s="146"/>
      <c r="D369" s="146"/>
      <c r="E369" s="146"/>
      <c r="F369" s="146"/>
      <c r="G369" s="146"/>
      <c r="H369" s="146"/>
    </row>
    <row r="370" spans="1:9" ht="15.75">
      <c r="A370" s="14"/>
      <c r="B370" s="17"/>
      <c r="C370" s="14"/>
      <c r="D370" s="14"/>
      <c r="E370" s="14"/>
      <c r="F370" s="14"/>
      <c r="G370" s="14"/>
      <c r="H370" s="14"/>
    </row>
    <row r="371" spans="1:9">
      <c r="A371" s="14"/>
      <c r="B371" s="146" t="s">
        <v>18</v>
      </c>
      <c r="C371" s="146"/>
      <c r="D371" s="146"/>
      <c r="E371" s="146"/>
      <c r="F371" s="146"/>
      <c r="G371" s="146"/>
      <c r="H371" s="146"/>
      <c r="I371" s="2"/>
    </row>
    <row r="372" spans="1:9">
      <c r="A372" s="14"/>
      <c r="B372" s="15"/>
      <c r="C372" s="14"/>
      <c r="D372" s="14"/>
      <c r="E372" s="14"/>
      <c r="F372" s="14"/>
      <c r="G372" s="14"/>
      <c r="H372" s="14"/>
    </row>
    <row r="373" spans="1:9">
      <c r="A373" s="14"/>
      <c r="B373" s="15" t="s">
        <v>14</v>
      </c>
      <c r="C373" s="14"/>
      <c r="D373" s="14"/>
      <c r="E373" s="14"/>
      <c r="F373" s="14"/>
      <c r="G373" s="14"/>
      <c r="H373" s="14"/>
    </row>
    <row r="374" spans="1:9">
      <c r="A374" s="14"/>
      <c r="B374" s="15" t="s">
        <v>15</v>
      </c>
      <c r="C374" s="14"/>
      <c r="D374" s="14"/>
      <c r="E374" s="14"/>
      <c r="F374" s="14"/>
      <c r="G374" s="14"/>
      <c r="H374" s="14"/>
    </row>
    <row r="375" spans="1:9">
      <c r="A375" s="14"/>
      <c r="B375" s="15"/>
      <c r="C375" s="14"/>
      <c r="D375" s="14"/>
      <c r="E375" s="14"/>
      <c r="F375" s="14"/>
      <c r="G375" s="14"/>
      <c r="H375" s="14"/>
    </row>
    <row r="376" spans="1:9">
      <c r="A376" s="14"/>
      <c r="B376" s="18" t="s">
        <v>16</v>
      </c>
      <c r="C376" s="14"/>
      <c r="D376" s="14"/>
      <c r="E376" s="14"/>
      <c r="F376" s="14"/>
      <c r="G376" s="14"/>
      <c r="H376" s="14"/>
    </row>
    <row r="377" spans="1:9">
      <c r="A377" s="14"/>
      <c r="B377" s="18" t="s">
        <v>17</v>
      </c>
      <c r="C377" s="14"/>
      <c r="D377" s="14"/>
      <c r="E377" s="14"/>
      <c r="F377" s="14"/>
      <c r="G377" s="14"/>
      <c r="H377" s="14"/>
    </row>
    <row r="378" spans="1:9">
      <c r="A378" s="14"/>
      <c r="B378" s="15"/>
      <c r="C378" s="14"/>
      <c r="D378" s="14"/>
      <c r="E378" s="14"/>
      <c r="F378" s="14"/>
      <c r="G378" s="14"/>
      <c r="H378" s="14"/>
    </row>
    <row r="379" spans="1:9">
      <c r="A379" s="14"/>
      <c r="B379" s="15"/>
      <c r="C379" s="14"/>
      <c r="D379" s="14"/>
      <c r="E379" s="14"/>
      <c r="F379" s="14"/>
      <c r="G379" s="14"/>
      <c r="H379" s="14"/>
    </row>
    <row r="380" spans="1:9">
      <c r="A380" s="14"/>
      <c r="B380" s="15"/>
      <c r="C380" s="14"/>
      <c r="D380" s="14"/>
      <c r="E380" s="14"/>
      <c r="F380" s="14"/>
      <c r="G380" s="14"/>
      <c r="H380" s="14"/>
    </row>
    <row r="381" spans="1:9">
      <c r="A381" s="14"/>
      <c r="B381" s="15"/>
      <c r="C381" s="14"/>
      <c r="D381" s="14"/>
      <c r="E381" s="14"/>
      <c r="F381" s="14"/>
      <c r="G381" s="14"/>
      <c r="H381" s="14"/>
    </row>
    <row r="382" spans="1:9">
      <c r="A382" s="14"/>
      <c r="B382" s="15"/>
      <c r="C382" s="14"/>
      <c r="D382" s="14"/>
      <c r="E382" s="14"/>
      <c r="F382" s="14"/>
      <c r="G382" s="14"/>
      <c r="H382" s="14"/>
    </row>
    <row r="383" spans="1:9">
      <c r="A383" s="14"/>
      <c r="B383" s="15"/>
      <c r="C383" s="14"/>
      <c r="D383" s="14"/>
      <c r="E383" s="14"/>
      <c r="F383" s="14"/>
      <c r="G383" s="14"/>
      <c r="H383" s="14"/>
    </row>
    <row r="384" spans="1:9">
      <c r="A384" s="14"/>
      <c r="G384" s="14"/>
      <c r="H384" s="14"/>
    </row>
    <row r="389" spans="1:12" ht="26.25">
      <c r="A389" s="14"/>
      <c r="B389" s="147" t="s">
        <v>3</v>
      </c>
      <c r="C389" s="147"/>
      <c r="D389" s="147"/>
      <c r="E389" s="147"/>
      <c r="F389" s="147"/>
      <c r="G389" s="147"/>
      <c r="H389" s="147"/>
      <c r="I389" s="3"/>
      <c r="L389" s="21">
        <v>9</v>
      </c>
    </row>
    <row r="390" spans="1:12">
      <c r="A390" s="14"/>
      <c r="B390" s="146" t="s">
        <v>4</v>
      </c>
      <c r="C390" s="146"/>
      <c r="D390" s="146"/>
      <c r="E390" s="146"/>
      <c r="F390" s="146"/>
      <c r="G390" s="146"/>
      <c r="H390" s="146"/>
      <c r="I390" s="2"/>
    </row>
    <row r="391" spans="1:12">
      <c r="A391" s="14"/>
      <c r="B391" s="15"/>
      <c r="C391" s="14"/>
      <c r="D391" s="14"/>
      <c r="E391" s="14"/>
      <c r="F391" s="14"/>
      <c r="G391" s="14"/>
      <c r="H391" s="14"/>
    </row>
    <row r="392" spans="1:12">
      <c r="A392" s="14"/>
      <c r="B392" s="148" t="s">
        <v>5</v>
      </c>
      <c r="C392" s="148"/>
      <c r="D392" s="148"/>
      <c r="E392" s="148"/>
      <c r="F392" s="14"/>
      <c r="G392" s="14"/>
      <c r="H392" s="14"/>
    </row>
    <row r="393" spans="1:12">
      <c r="A393" s="14"/>
      <c r="B393" s="15"/>
      <c r="C393" s="14"/>
      <c r="D393" s="14"/>
      <c r="E393" s="14"/>
      <c r="F393" s="14"/>
      <c r="G393" s="14"/>
      <c r="H393" s="14"/>
    </row>
    <row r="394" spans="1:12">
      <c r="A394" s="14"/>
      <c r="B394" s="149" t="s">
        <v>6</v>
      </c>
      <c r="C394" s="149" t="s">
        <v>7</v>
      </c>
      <c r="D394" s="149" t="s">
        <v>8</v>
      </c>
      <c r="E394" s="149" t="s">
        <v>9</v>
      </c>
      <c r="F394" s="149" t="s">
        <v>19</v>
      </c>
      <c r="G394" s="14"/>
      <c r="H394" s="14"/>
    </row>
    <row r="395" spans="1:12">
      <c r="A395" s="14"/>
      <c r="B395" s="149"/>
      <c r="C395" s="149"/>
      <c r="D395" s="149"/>
      <c r="E395" s="149"/>
      <c r="F395" s="149"/>
      <c r="G395" s="14"/>
      <c r="H395" s="14"/>
    </row>
    <row r="396" spans="1:12" ht="15.75">
      <c r="A396" s="14"/>
      <c r="B396" s="16">
        <f>'GPS точки Заріччя'!K2</f>
        <v>0</v>
      </c>
      <c r="C396" s="16" t="e">
        <f>'GPS точки Заріччя'!#REF!</f>
        <v>#REF!</v>
      </c>
      <c r="D396" s="16" t="e">
        <f>'GPS точки Заріччя'!#REF!</f>
        <v>#REF!</v>
      </c>
      <c r="E396" s="19" t="str">
        <f>'GPS точки Заріччя'!L2</f>
        <v>88-5(44)</v>
      </c>
      <c r="F396" s="19">
        <f>'GPS точки Заріччя'!K16</f>
        <v>0</v>
      </c>
      <c r="G396" s="14"/>
      <c r="H396" s="14"/>
    </row>
    <row r="397" spans="1:12">
      <c r="A397" s="14"/>
      <c r="B397" s="15"/>
      <c r="C397" s="14"/>
      <c r="D397" s="14"/>
      <c r="E397" s="14"/>
      <c r="F397" s="14"/>
      <c r="G397" s="14"/>
      <c r="H397" s="14"/>
    </row>
    <row r="398" spans="1:12">
      <c r="A398" s="14"/>
      <c r="B398" s="15" t="s">
        <v>10</v>
      </c>
      <c r="C398" s="14"/>
      <c r="D398" s="14"/>
      <c r="E398" s="14"/>
      <c r="F398" s="14"/>
      <c r="G398" s="14"/>
      <c r="H398" s="14"/>
    </row>
    <row r="399" spans="1:12">
      <c r="A399" s="14"/>
      <c r="B399" s="15"/>
      <c r="C399" s="14"/>
      <c r="D399" s="14"/>
      <c r="E399" s="14"/>
      <c r="F399" s="14"/>
      <c r="G399" s="14"/>
      <c r="H399" s="14"/>
    </row>
    <row r="400" spans="1:12" ht="15.75">
      <c r="A400" s="14"/>
      <c r="B400" s="145">
        <f>'GPS точки Заріччя'!P16</f>
        <v>0</v>
      </c>
      <c r="C400" s="145"/>
      <c r="D400" s="14"/>
      <c r="E400" s="14"/>
      <c r="F400" s="14"/>
      <c r="G400" s="14"/>
      <c r="H400" s="14"/>
    </row>
    <row r="401" spans="1:8">
      <c r="A401" s="14"/>
      <c r="B401" s="15"/>
      <c r="C401" s="14"/>
      <c r="D401" s="14"/>
      <c r="E401" s="14"/>
      <c r="F401" s="14"/>
      <c r="G401" s="14"/>
      <c r="H401" s="14"/>
    </row>
    <row r="402" spans="1:8">
      <c r="A402" s="14"/>
      <c r="B402" s="15" t="s">
        <v>11</v>
      </c>
      <c r="C402" s="14"/>
      <c r="D402" s="14"/>
      <c r="E402" s="14"/>
      <c r="F402" s="14"/>
      <c r="G402" s="14"/>
      <c r="H402" s="14"/>
    </row>
    <row r="403" spans="1:8">
      <c r="A403" s="14"/>
      <c r="B403" s="15"/>
      <c r="C403" s="14"/>
      <c r="D403" s="14"/>
      <c r="E403" s="14"/>
      <c r="F403" s="14"/>
      <c r="G403" s="14"/>
      <c r="H403" s="14"/>
    </row>
    <row r="404" spans="1:8" ht="15.75">
      <c r="A404" s="14"/>
      <c r="B404" s="145">
        <f>'GPS точки Заріччя'!Q16</f>
        <v>0</v>
      </c>
      <c r="C404" s="145"/>
      <c r="D404" s="14"/>
      <c r="E404" s="14"/>
      <c r="F404" s="14"/>
      <c r="G404" s="14"/>
      <c r="H404" s="14"/>
    </row>
    <row r="405" spans="1:8">
      <c r="A405" s="14"/>
      <c r="B405" s="15"/>
      <c r="C405" s="14"/>
      <c r="D405" s="14"/>
      <c r="E405" s="14"/>
      <c r="F405" s="14"/>
      <c r="G405" s="14"/>
      <c r="H405" s="14"/>
    </row>
    <row r="406" spans="1:8">
      <c r="A406" s="14"/>
      <c r="B406" s="15" t="s">
        <v>12</v>
      </c>
      <c r="C406" s="14"/>
      <c r="D406" s="14"/>
      <c r="E406" s="14"/>
      <c r="F406" s="14"/>
      <c r="G406" s="14"/>
      <c r="H406" s="14"/>
    </row>
    <row r="407" spans="1:8">
      <c r="A407" s="14"/>
      <c r="B407" s="15"/>
      <c r="C407" s="14"/>
      <c r="D407" s="14"/>
      <c r="E407" s="14"/>
      <c r="F407" s="14"/>
      <c r="G407" s="14"/>
      <c r="H407" s="14"/>
    </row>
    <row r="408" spans="1:8" ht="15.75">
      <c r="A408" s="14"/>
      <c r="B408" s="145">
        <f>'GPS точки Заріччя'!R16</f>
        <v>0</v>
      </c>
      <c r="C408" s="145"/>
      <c r="D408" s="14"/>
      <c r="E408" s="14"/>
      <c r="F408" s="14"/>
      <c r="G408" s="14"/>
      <c r="H408" s="14"/>
    </row>
    <row r="409" spans="1:8">
      <c r="A409" s="14"/>
      <c r="B409" s="15"/>
      <c r="C409" s="14"/>
      <c r="D409" s="14"/>
      <c r="E409" s="14"/>
      <c r="F409" s="14"/>
      <c r="G409" s="14"/>
      <c r="H409" s="14"/>
    </row>
    <row r="410" spans="1:8" ht="15.75">
      <c r="A410" s="14"/>
      <c r="B410" s="17" t="s">
        <v>13</v>
      </c>
      <c r="C410" s="14"/>
      <c r="D410" s="14"/>
      <c r="E410" s="14"/>
      <c r="F410" s="14"/>
      <c r="G410" s="14"/>
      <c r="H410" s="14"/>
    </row>
    <row r="411" spans="1:8" ht="15.75">
      <c r="A411" s="14"/>
      <c r="B411" s="17"/>
      <c r="C411" s="14"/>
      <c r="D411" s="14"/>
      <c r="E411" s="14"/>
      <c r="F411" s="14"/>
      <c r="G411" s="14"/>
      <c r="H411" s="14"/>
    </row>
    <row r="412" spans="1:8">
      <c r="A412" s="14"/>
      <c r="B412" s="146" t="s">
        <v>18</v>
      </c>
      <c r="C412" s="146"/>
      <c r="D412" s="146"/>
      <c r="E412" s="146"/>
      <c r="F412" s="146"/>
      <c r="G412" s="146"/>
      <c r="H412" s="146"/>
    </row>
    <row r="413" spans="1:8" ht="15.75">
      <c r="A413" s="14"/>
      <c r="B413" s="17"/>
      <c r="C413" s="14"/>
      <c r="D413" s="14"/>
      <c r="E413" s="14"/>
      <c r="F413" s="14"/>
      <c r="G413" s="14"/>
      <c r="H413" s="14"/>
    </row>
    <row r="414" spans="1:8">
      <c r="A414" s="14"/>
      <c r="B414" s="146" t="s">
        <v>18</v>
      </c>
      <c r="C414" s="146"/>
      <c r="D414" s="146"/>
      <c r="E414" s="146"/>
      <c r="F414" s="146"/>
      <c r="G414" s="146"/>
      <c r="H414" s="146"/>
    </row>
    <row r="415" spans="1:8" ht="15.75">
      <c r="A415" s="14"/>
      <c r="B415" s="17"/>
      <c r="C415" s="14"/>
      <c r="D415" s="14"/>
      <c r="E415" s="14"/>
      <c r="F415" s="14"/>
      <c r="G415" s="14"/>
      <c r="H415" s="14"/>
    </row>
    <row r="416" spans="1:8">
      <c r="A416" s="14"/>
      <c r="B416" s="146" t="s">
        <v>18</v>
      </c>
      <c r="C416" s="146"/>
      <c r="D416" s="146"/>
      <c r="E416" s="146"/>
      <c r="F416" s="146"/>
      <c r="G416" s="146"/>
      <c r="H416" s="146"/>
    </row>
    <row r="417" spans="1:9" ht="15.75">
      <c r="A417" s="14"/>
      <c r="B417" s="17"/>
      <c r="C417" s="14"/>
      <c r="D417" s="14"/>
      <c r="E417" s="14"/>
      <c r="F417" s="14"/>
      <c r="G417" s="14"/>
      <c r="H417" s="14"/>
    </row>
    <row r="418" spans="1:9">
      <c r="A418" s="14"/>
      <c r="B418" s="146" t="s">
        <v>18</v>
      </c>
      <c r="C418" s="146"/>
      <c r="D418" s="146"/>
      <c r="E418" s="146"/>
      <c r="F418" s="146"/>
      <c r="G418" s="146"/>
      <c r="H418" s="146"/>
    </row>
    <row r="419" spans="1:9" ht="15.75">
      <c r="A419" s="14"/>
      <c r="B419" s="17"/>
      <c r="C419" s="14"/>
      <c r="D419" s="14"/>
      <c r="E419" s="14"/>
      <c r="F419" s="14"/>
      <c r="G419" s="14"/>
      <c r="H419" s="14"/>
    </row>
    <row r="420" spans="1:9">
      <c r="A420" s="14"/>
      <c r="B420" s="146" t="s">
        <v>18</v>
      </c>
      <c r="C420" s="146"/>
      <c r="D420" s="146"/>
      <c r="E420" s="146"/>
      <c r="F420" s="146"/>
      <c r="G420" s="146"/>
      <c r="H420" s="146"/>
      <c r="I420" s="2"/>
    </row>
    <row r="421" spans="1:9">
      <c r="A421" s="14"/>
      <c r="B421" s="15"/>
      <c r="C421" s="14"/>
      <c r="D421" s="14"/>
      <c r="E421" s="14"/>
      <c r="F421" s="14"/>
      <c r="G421" s="14"/>
      <c r="H421" s="14"/>
    </row>
    <row r="422" spans="1:9">
      <c r="A422" s="14"/>
      <c r="B422" s="15" t="s">
        <v>14</v>
      </c>
      <c r="C422" s="14"/>
      <c r="D422" s="14"/>
      <c r="E422" s="14"/>
      <c r="F422" s="14"/>
      <c r="G422" s="14"/>
      <c r="H422" s="14"/>
    </row>
    <row r="423" spans="1:9">
      <c r="A423" s="14"/>
      <c r="B423" s="15" t="s">
        <v>15</v>
      </c>
      <c r="C423" s="14"/>
      <c r="D423" s="14"/>
      <c r="E423" s="14"/>
      <c r="F423" s="14"/>
      <c r="G423" s="14"/>
      <c r="H423" s="14"/>
    </row>
    <row r="424" spans="1:9">
      <c r="A424" s="14"/>
      <c r="B424" s="15"/>
      <c r="C424" s="14"/>
      <c r="D424" s="14"/>
      <c r="E424" s="14"/>
      <c r="F424" s="14"/>
      <c r="G424" s="14"/>
      <c r="H424" s="14"/>
    </row>
    <row r="425" spans="1:9">
      <c r="A425" s="14"/>
      <c r="B425" s="18" t="s">
        <v>16</v>
      </c>
      <c r="C425" s="14"/>
      <c r="D425" s="14"/>
      <c r="E425" s="14"/>
      <c r="F425" s="14"/>
      <c r="G425" s="14"/>
      <c r="H425" s="14"/>
    </row>
    <row r="426" spans="1:9">
      <c r="A426" s="14"/>
      <c r="B426" s="18" t="s">
        <v>17</v>
      </c>
      <c r="C426" s="14"/>
      <c r="D426" s="14"/>
      <c r="E426" s="14"/>
      <c r="F426" s="14"/>
      <c r="G426" s="14"/>
      <c r="H426" s="14"/>
    </row>
    <row r="427" spans="1:9">
      <c r="A427" s="14"/>
      <c r="B427" s="15"/>
      <c r="C427" s="14"/>
      <c r="D427" s="14"/>
      <c r="E427" s="14"/>
      <c r="F427" s="14"/>
      <c r="G427" s="14"/>
      <c r="H427" s="14"/>
    </row>
    <row r="428" spans="1:9">
      <c r="A428" s="14"/>
      <c r="B428" s="15"/>
      <c r="C428" s="14"/>
      <c r="D428" s="14"/>
      <c r="E428" s="14"/>
      <c r="F428" s="14"/>
      <c r="G428" s="14"/>
      <c r="H428" s="14"/>
    </row>
    <row r="429" spans="1:9">
      <c r="A429" s="14"/>
      <c r="B429" s="15"/>
      <c r="C429" s="14"/>
      <c r="D429" s="14"/>
      <c r="E429" s="14"/>
      <c r="F429" s="14"/>
      <c r="G429" s="14"/>
      <c r="H429" s="14"/>
    </row>
    <row r="430" spans="1:9">
      <c r="A430" s="14"/>
      <c r="B430" s="15"/>
      <c r="C430" s="14"/>
      <c r="D430" s="14"/>
      <c r="E430" s="14"/>
      <c r="F430" s="14"/>
      <c r="G430" s="14"/>
      <c r="H430" s="14"/>
    </row>
    <row r="431" spans="1:9">
      <c r="A431" s="14"/>
      <c r="B431" s="15"/>
      <c r="C431" s="14"/>
      <c r="D431" s="14"/>
      <c r="E431" s="14"/>
      <c r="F431" s="14"/>
      <c r="G431" s="14"/>
      <c r="H431" s="14"/>
    </row>
    <row r="432" spans="1:9">
      <c r="A432" s="14"/>
      <c r="B432" s="15"/>
      <c r="C432" s="14"/>
      <c r="D432" s="14"/>
      <c r="E432" s="14"/>
      <c r="F432" s="14"/>
      <c r="G432" s="14"/>
      <c r="H432" s="14"/>
    </row>
    <row r="433" spans="1:12">
      <c r="A433" s="14"/>
      <c r="G433" s="14"/>
      <c r="H433" s="14"/>
    </row>
    <row r="438" spans="1:12" ht="26.25">
      <c r="A438" s="14"/>
      <c r="B438" s="147" t="s">
        <v>3</v>
      </c>
      <c r="C438" s="147"/>
      <c r="D438" s="147"/>
      <c r="E438" s="147"/>
      <c r="F438" s="147"/>
      <c r="G438" s="147"/>
      <c r="H438" s="147"/>
      <c r="I438" s="3"/>
      <c r="L438" s="21">
        <v>10</v>
      </c>
    </row>
    <row r="439" spans="1:12">
      <c r="A439" s="14"/>
      <c r="B439" s="146" t="s">
        <v>4</v>
      </c>
      <c r="C439" s="146"/>
      <c r="D439" s="146"/>
      <c r="E439" s="146"/>
      <c r="F439" s="146"/>
      <c r="G439" s="146"/>
      <c r="H439" s="146"/>
      <c r="I439" s="2"/>
    </row>
    <row r="440" spans="1:12">
      <c r="A440" s="14"/>
      <c r="B440" s="15"/>
      <c r="C440" s="14"/>
      <c r="D440" s="14"/>
      <c r="E440" s="14"/>
      <c r="F440" s="14"/>
      <c r="G440" s="14"/>
      <c r="H440" s="14"/>
    </row>
    <row r="441" spans="1:12">
      <c r="A441" s="14"/>
      <c r="B441" s="148" t="s">
        <v>5</v>
      </c>
      <c r="C441" s="148"/>
      <c r="D441" s="148"/>
      <c r="E441" s="148"/>
      <c r="F441" s="14"/>
      <c r="G441" s="14"/>
      <c r="H441" s="14"/>
    </row>
    <row r="442" spans="1:12">
      <c r="A442" s="14"/>
      <c r="B442" s="15"/>
      <c r="C442" s="14"/>
      <c r="D442" s="14"/>
      <c r="E442" s="14"/>
      <c r="F442" s="14"/>
      <c r="G442" s="14"/>
      <c r="H442" s="14"/>
    </row>
    <row r="443" spans="1:12">
      <c r="A443" s="14"/>
      <c r="B443" s="149" t="s">
        <v>6</v>
      </c>
      <c r="C443" s="149" t="s">
        <v>7</v>
      </c>
      <c r="D443" s="149" t="s">
        <v>8</v>
      </c>
      <c r="E443" s="149" t="s">
        <v>9</v>
      </c>
      <c r="F443" s="149" t="s">
        <v>19</v>
      </c>
      <c r="G443" s="14"/>
      <c r="H443" s="14"/>
    </row>
    <row r="444" spans="1:12">
      <c r="A444" s="14"/>
      <c r="B444" s="149"/>
      <c r="C444" s="149"/>
      <c r="D444" s="149"/>
      <c r="E444" s="149"/>
      <c r="F444" s="149"/>
      <c r="G444" s="14"/>
      <c r="H444" s="14"/>
    </row>
    <row r="445" spans="1:12" ht="15.75">
      <c r="A445" s="14"/>
      <c r="B445" s="16">
        <f>'GPS точки Заріччя'!K2</f>
        <v>0</v>
      </c>
      <c r="C445" s="16" t="e">
        <f>'GPS точки Заріччя'!#REF!</f>
        <v>#REF!</v>
      </c>
      <c r="D445" s="16" t="e">
        <f>'GPS точки Заріччя'!#REF!</f>
        <v>#REF!</v>
      </c>
      <c r="E445" s="19" t="str">
        <f>'GPS точки Заріччя'!L2</f>
        <v>88-5(44)</v>
      </c>
      <c r="F445" s="19">
        <f>'GPS точки Заріччя'!K17</f>
        <v>0</v>
      </c>
      <c r="G445" s="14"/>
      <c r="H445" s="14"/>
    </row>
    <row r="446" spans="1:12">
      <c r="A446" s="14"/>
      <c r="B446" s="15"/>
      <c r="C446" s="14"/>
      <c r="D446" s="14"/>
      <c r="E446" s="14"/>
      <c r="F446" s="14"/>
      <c r="G446" s="14"/>
      <c r="H446" s="14"/>
    </row>
    <row r="447" spans="1:12">
      <c r="A447" s="14"/>
      <c r="B447" s="15" t="s">
        <v>10</v>
      </c>
      <c r="C447" s="14"/>
      <c r="D447" s="14"/>
      <c r="E447" s="14"/>
      <c r="F447" s="14"/>
      <c r="G447" s="14"/>
      <c r="H447" s="14"/>
    </row>
    <row r="448" spans="1:12">
      <c r="A448" s="14"/>
      <c r="B448" s="15"/>
      <c r="C448" s="14"/>
      <c r="D448" s="14"/>
      <c r="E448" s="14"/>
      <c r="F448" s="14"/>
      <c r="G448" s="14"/>
      <c r="H448" s="14"/>
    </row>
    <row r="449" spans="1:8" ht="15.75">
      <c r="A449" s="14"/>
      <c r="B449" s="145">
        <f>'GPS точки Заріччя'!P17</f>
        <v>0</v>
      </c>
      <c r="C449" s="145"/>
      <c r="D449" s="14"/>
      <c r="E449" s="14"/>
      <c r="F449" s="14"/>
      <c r="G449" s="14"/>
      <c r="H449" s="14"/>
    </row>
    <row r="450" spans="1:8">
      <c r="A450" s="14"/>
      <c r="B450" s="15"/>
      <c r="C450" s="14"/>
      <c r="D450" s="14"/>
      <c r="E450" s="14"/>
      <c r="F450" s="14"/>
      <c r="G450" s="14"/>
      <c r="H450" s="14"/>
    </row>
    <row r="451" spans="1:8">
      <c r="A451" s="14"/>
      <c r="B451" s="15" t="s">
        <v>11</v>
      </c>
      <c r="C451" s="14"/>
      <c r="D451" s="14"/>
      <c r="E451" s="14"/>
      <c r="F451" s="14"/>
      <c r="G451" s="14"/>
      <c r="H451" s="14"/>
    </row>
    <row r="452" spans="1:8">
      <c r="A452" s="14"/>
      <c r="B452" s="15"/>
      <c r="C452" s="14"/>
      <c r="D452" s="14"/>
      <c r="E452" s="14"/>
      <c r="F452" s="14"/>
      <c r="G452" s="14"/>
      <c r="H452" s="14"/>
    </row>
    <row r="453" spans="1:8" ht="15.75">
      <c r="A453" s="14"/>
      <c r="B453" s="145">
        <f>'GPS точки Заріччя'!Q17</f>
        <v>0</v>
      </c>
      <c r="C453" s="145"/>
      <c r="D453" s="14"/>
      <c r="E453" s="14"/>
      <c r="F453" s="14"/>
      <c r="G453" s="14"/>
      <c r="H453" s="14"/>
    </row>
    <row r="454" spans="1:8">
      <c r="A454" s="14"/>
      <c r="B454" s="15"/>
      <c r="C454" s="14"/>
      <c r="D454" s="14"/>
      <c r="E454" s="14"/>
      <c r="F454" s="14"/>
      <c r="G454" s="14"/>
      <c r="H454" s="14"/>
    </row>
    <row r="455" spans="1:8">
      <c r="A455" s="14"/>
      <c r="B455" s="15" t="s">
        <v>12</v>
      </c>
      <c r="C455" s="14"/>
      <c r="D455" s="14"/>
      <c r="E455" s="14"/>
      <c r="F455" s="14"/>
      <c r="G455" s="14"/>
      <c r="H455" s="14"/>
    </row>
    <row r="456" spans="1:8">
      <c r="A456" s="14"/>
      <c r="B456" s="15"/>
      <c r="C456" s="14"/>
      <c r="D456" s="14"/>
      <c r="E456" s="14"/>
      <c r="F456" s="14"/>
      <c r="G456" s="14"/>
      <c r="H456" s="14"/>
    </row>
    <row r="457" spans="1:8" ht="15.75">
      <c r="A457" s="14"/>
      <c r="B457" s="145">
        <f>'GPS точки Заріччя'!R17</f>
        <v>0</v>
      </c>
      <c r="C457" s="145"/>
      <c r="D457" s="14"/>
      <c r="E457" s="14"/>
      <c r="F457" s="14"/>
      <c r="G457" s="14"/>
      <c r="H457" s="14"/>
    </row>
    <row r="458" spans="1:8">
      <c r="A458" s="14"/>
      <c r="B458" s="15"/>
      <c r="C458" s="14"/>
      <c r="D458" s="14"/>
      <c r="E458" s="14"/>
      <c r="F458" s="14"/>
      <c r="G458" s="14"/>
      <c r="H458" s="14"/>
    </row>
    <row r="459" spans="1:8" ht="15.75">
      <c r="A459" s="14"/>
      <c r="B459" s="17" t="s">
        <v>13</v>
      </c>
      <c r="C459" s="14"/>
      <c r="D459" s="14"/>
      <c r="E459" s="14"/>
      <c r="F459" s="14"/>
      <c r="G459" s="14"/>
      <c r="H459" s="14"/>
    </row>
    <row r="460" spans="1:8" ht="15.75">
      <c r="A460" s="14"/>
      <c r="B460" s="17"/>
      <c r="C460" s="14"/>
      <c r="D460" s="14"/>
      <c r="E460" s="14"/>
      <c r="F460" s="14"/>
      <c r="G460" s="14"/>
      <c r="H460" s="14"/>
    </row>
    <row r="461" spans="1:8">
      <c r="A461" s="14"/>
      <c r="B461" s="146" t="s">
        <v>18</v>
      </c>
      <c r="C461" s="146"/>
      <c r="D461" s="146"/>
      <c r="E461" s="146"/>
      <c r="F461" s="146"/>
      <c r="G461" s="146"/>
      <c r="H461" s="146"/>
    </row>
    <row r="462" spans="1:8" ht="15.75">
      <c r="A462" s="14"/>
      <c r="B462" s="17"/>
      <c r="C462" s="14"/>
      <c r="D462" s="14"/>
      <c r="E462" s="14"/>
      <c r="F462" s="14"/>
      <c r="G462" s="14"/>
      <c r="H462" s="14"/>
    </row>
    <row r="463" spans="1:8">
      <c r="A463" s="14"/>
      <c r="B463" s="146" t="s">
        <v>18</v>
      </c>
      <c r="C463" s="146"/>
      <c r="D463" s="146"/>
      <c r="E463" s="146"/>
      <c r="F463" s="146"/>
      <c r="G463" s="146"/>
      <c r="H463" s="146"/>
    </row>
    <row r="464" spans="1:8" ht="15.75">
      <c r="A464" s="14"/>
      <c r="B464" s="17"/>
      <c r="C464" s="14"/>
      <c r="D464" s="14"/>
      <c r="E464" s="14"/>
      <c r="F464" s="14"/>
      <c r="G464" s="14"/>
      <c r="H464" s="14"/>
    </row>
    <row r="465" spans="1:9">
      <c r="A465" s="14"/>
      <c r="B465" s="146" t="s">
        <v>18</v>
      </c>
      <c r="C465" s="146"/>
      <c r="D465" s="146"/>
      <c r="E465" s="146"/>
      <c r="F465" s="146"/>
      <c r="G465" s="146"/>
      <c r="H465" s="146"/>
    </row>
    <row r="466" spans="1:9" ht="15.75">
      <c r="A466" s="14"/>
      <c r="B466" s="17"/>
      <c r="C466" s="14"/>
      <c r="D466" s="14"/>
      <c r="E466" s="14"/>
      <c r="F466" s="14"/>
      <c r="G466" s="14"/>
      <c r="H466" s="14"/>
    </row>
    <row r="467" spans="1:9">
      <c r="A467" s="14"/>
      <c r="B467" s="146" t="s">
        <v>18</v>
      </c>
      <c r="C467" s="146"/>
      <c r="D467" s="146"/>
      <c r="E467" s="146"/>
      <c r="F467" s="146"/>
      <c r="G467" s="146"/>
      <c r="H467" s="146"/>
    </row>
    <row r="468" spans="1:9" ht="15.75">
      <c r="A468" s="14"/>
      <c r="B468" s="17"/>
      <c r="C468" s="14"/>
      <c r="D468" s="14"/>
      <c r="E468" s="14"/>
      <c r="F468" s="14"/>
      <c r="G468" s="14"/>
      <c r="H468" s="14"/>
    </row>
    <row r="469" spans="1:9">
      <c r="A469" s="14"/>
      <c r="B469" s="146" t="s">
        <v>18</v>
      </c>
      <c r="C469" s="146"/>
      <c r="D469" s="146"/>
      <c r="E469" s="146"/>
      <c r="F469" s="146"/>
      <c r="G469" s="146"/>
      <c r="H469" s="146"/>
      <c r="I469" s="2"/>
    </row>
    <row r="470" spans="1:9">
      <c r="A470" s="14"/>
      <c r="B470" s="15"/>
      <c r="C470" s="14"/>
      <c r="D470" s="14"/>
      <c r="E470" s="14"/>
      <c r="F470" s="14"/>
      <c r="G470" s="14"/>
      <c r="H470" s="14"/>
    </row>
    <row r="471" spans="1:9">
      <c r="A471" s="14"/>
      <c r="B471" s="15" t="s">
        <v>14</v>
      </c>
      <c r="C471" s="14"/>
      <c r="D471" s="14"/>
      <c r="E471" s="14"/>
      <c r="F471" s="14"/>
      <c r="G471" s="14"/>
      <c r="H471" s="14"/>
    </row>
    <row r="472" spans="1:9">
      <c r="A472" s="14"/>
      <c r="B472" s="15" t="s">
        <v>15</v>
      </c>
      <c r="C472" s="14"/>
      <c r="D472" s="14"/>
      <c r="E472" s="14"/>
      <c r="F472" s="14"/>
      <c r="G472" s="14"/>
      <c r="H472" s="14"/>
    </row>
    <row r="473" spans="1:9">
      <c r="A473" s="14"/>
      <c r="B473" s="15"/>
      <c r="C473" s="14"/>
      <c r="D473" s="14"/>
      <c r="E473" s="14"/>
      <c r="F473" s="14"/>
      <c r="G473" s="14"/>
      <c r="H473" s="14"/>
    </row>
    <row r="474" spans="1:9">
      <c r="A474" s="14"/>
      <c r="B474" s="18" t="s">
        <v>16</v>
      </c>
      <c r="C474" s="14"/>
      <c r="D474" s="14"/>
      <c r="E474" s="14"/>
      <c r="F474" s="14"/>
      <c r="G474" s="14"/>
      <c r="H474" s="14"/>
    </row>
    <row r="475" spans="1:9">
      <c r="A475" s="14"/>
      <c r="B475" s="18" t="s">
        <v>17</v>
      </c>
      <c r="C475" s="14"/>
      <c r="D475" s="14"/>
      <c r="E475" s="14"/>
      <c r="F475" s="14"/>
      <c r="G475" s="14"/>
      <c r="H475" s="14"/>
    </row>
    <row r="476" spans="1:9">
      <c r="A476" s="14"/>
      <c r="B476" s="15"/>
      <c r="C476" s="14"/>
      <c r="D476" s="14"/>
      <c r="E476" s="14"/>
      <c r="F476" s="14"/>
      <c r="G476" s="14"/>
      <c r="H476" s="14"/>
    </row>
    <row r="477" spans="1:9">
      <c r="A477" s="14"/>
      <c r="B477" s="15"/>
      <c r="C477" s="14"/>
      <c r="D477" s="14"/>
      <c r="E477" s="14"/>
      <c r="F477" s="14"/>
      <c r="G477" s="14"/>
      <c r="H477" s="14"/>
    </row>
    <row r="478" spans="1:9">
      <c r="A478" s="14"/>
      <c r="B478" s="15"/>
      <c r="C478" s="14"/>
      <c r="D478" s="14"/>
      <c r="E478" s="14"/>
      <c r="F478" s="14"/>
      <c r="G478" s="14"/>
      <c r="H478" s="14"/>
    </row>
    <row r="479" spans="1:9">
      <c r="A479" s="14"/>
      <c r="B479" s="15"/>
      <c r="C479" s="14"/>
      <c r="D479" s="14"/>
      <c r="E479" s="14"/>
      <c r="F479" s="14"/>
      <c r="G479" s="14"/>
      <c r="H479" s="14"/>
    </row>
    <row r="480" spans="1:9">
      <c r="A480" s="14"/>
      <c r="B480" s="15"/>
      <c r="C480" s="14"/>
      <c r="D480" s="14"/>
      <c r="E480" s="14"/>
      <c r="F480" s="14"/>
      <c r="G480" s="14"/>
      <c r="H480" s="14"/>
    </row>
    <row r="481" spans="1:12">
      <c r="A481" s="14"/>
      <c r="B481" s="15"/>
      <c r="C481" s="14"/>
      <c r="D481" s="14"/>
      <c r="E481" s="14"/>
      <c r="F481" s="14"/>
      <c r="G481" s="14"/>
      <c r="H481" s="14"/>
    </row>
    <row r="482" spans="1:12">
      <c r="A482" s="14"/>
      <c r="G482" s="14"/>
      <c r="H482" s="14"/>
    </row>
    <row r="487" spans="1:12" ht="26.25">
      <c r="A487" s="14"/>
      <c r="B487" s="147" t="s">
        <v>3</v>
      </c>
      <c r="C487" s="147"/>
      <c r="D487" s="147"/>
      <c r="E487" s="147"/>
      <c r="F487" s="147"/>
      <c r="G487" s="147"/>
      <c r="H487" s="147"/>
      <c r="I487" s="3"/>
      <c r="L487" s="21">
        <v>11</v>
      </c>
    </row>
    <row r="488" spans="1:12">
      <c r="A488" s="14"/>
      <c r="B488" s="146" t="s">
        <v>4</v>
      </c>
      <c r="C488" s="146"/>
      <c r="D488" s="146"/>
      <c r="E488" s="146"/>
      <c r="F488" s="146"/>
      <c r="G488" s="146"/>
      <c r="H488" s="146"/>
      <c r="I488" s="2"/>
    </row>
    <row r="489" spans="1:12">
      <c r="A489" s="14"/>
      <c r="B489" s="15"/>
      <c r="C489" s="14"/>
      <c r="D489" s="14"/>
      <c r="E489" s="14"/>
      <c r="F489" s="14"/>
      <c r="G489" s="14"/>
      <c r="H489" s="14"/>
    </row>
    <row r="490" spans="1:12">
      <c r="A490" s="14"/>
      <c r="B490" s="148" t="s">
        <v>5</v>
      </c>
      <c r="C490" s="148"/>
      <c r="D490" s="148"/>
      <c r="E490" s="148"/>
      <c r="F490" s="14"/>
      <c r="G490" s="14"/>
      <c r="H490" s="14"/>
    </row>
    <row r="491" spans="1:12">
      <c r="A491" s="14"/>
      <c r="B491" s="15"/>
      <c r="C491" s="14"/>
      <c r="D491" s="14"/>
      <c r="E491" s="14"/>
      <c r="F491" s="14"/>
      <c r="G491" s="14"/>
      <c r="H491" s="14"/>
    </row>
    <row r="492" spans="1:12">
      <c r="A492" s="14"/>
      <c r="B492" s="149" t="s">
        <v>6</v>
      </c>
      <c r="C492" s="149" t="s">
        <v>7</v>
      </c>
      <c r="D492" s="149" t="s">
        <v>8</v>
      </c>
      <c r="E492" s="149" t="s">
        <v>9</v>
      </c>
      <c r="F492" s="149" t="s">
        <v>19</v>
      </c>
      <c r="G492" s="14"/>
      <c r="H492" s="14"/>
    </row>
    <row r="493" spans="1:12">
      <c r="A493" s="14"/>
      <c r="B493" s="149"/>
      <c r="C493" s="149"/>
      <c r="D493" s="149"/>
      <c r="E493" s="149"/>
      <c r="F493" s="149"/>
      <c r="G493" s="14"/>
      <c r="H493" s="14"/>
    </row>
    <row r="494" spans="1:12" ht="15.75">
      <c r="A494" s="14"/>
      <c r="B494" s="16">
        <f>'GPS точки Заріччя'!K2</f>
        <v>0</v>
      </c>
      <c r="C494" s="16" t="e">
        <f>'GPS точки Заріччя'!#REF!</f>
        <v>#REF!</v>
      </c>
      <c r="D494" s="16" t="e">
        <f>'GPS точки Заріччя'!#REF!</f>
        <v>#REF!</v>
      </c>
      <c r="E494" s="19" t="str">
        <f>'GPS точки Заріччя'!L2</f>
        <v>88-5(44)</v>
      </c>
      <c r="F494" s="19">
        <f>'GPS точки Заріччя'!K18</f>
        <v>0</v>
      </c>
      <c r="G494" s="14"/>
      <c r="H494" s="14"/>
    </row>
    <row r="495" spans="1:12">
      <c r="A495" s="14"/>
      <c r="B495" s="15"/>
      <c r="C495" s="14"/>
      <c r="D495" s="14"/>
      <c r="E495" s="14"/>
      <c r="F495" s="14"/>
      <c r="G495" s="14"/>
      <c r="H495" s="14"/>
    </row>
    <row r="496" spans="1:12">
      <c r="A496" s="14"/>
      <c r="B496" s="15" t="s">
        <v>10</v>
      </c>
      <c r="C496" s="14"/>
      <c r="D496" s="14"/>
      <c r="E496" s="14"/>
      <c r="F496" s="14"/>
      <c r="G496" s="14"/>
      <c r="H496" s="14"/>
    </row>
    <row r="497" spans="1:8">
      <c r="A497" s="14"/>
      <c r="B497" s="15"/>
      <c r="C497" s="14"/>
      <c r="D497" s="14"/>
      <c r="E497" s="14"/>
      <c r="F497" s="14"/>
      <c r="G497" s="14"/>
      <c r="H497" s="14"/>
    </row>
    <row r="498" spans="1:8" ht="15.75">
      <c r="A498" s="14"/>
      <c r="B498" s="145">
        <f>'GPS точки Заріччя'!P18</f>
        <v>0</v>
      </c>
      <c r="C498" s="145"/>
      <c r="D498" s="14"/>
      <c r="E498" s="14"/>
      <c r="F498" s="14"/>
      <c r="G498" s="14"/>
      <c r="H498" s="14"/>
    </row>
    <row r="499" spans="1:8">
      <c r="A499" s="14"/>
      <c r="B499" s="15"/>
      <c r="C499" s="14"/>
      <c r="D499" s="14"/>
      <c r="E499" s="14"/>
      <c r="F499" s="14"/>
      <c r="G499" s="14"/>
      <c r="H499" s="14"/>
    </row>
    <row r="500" spans="1:8">
      <c r="A500" s="14"/>
      <c r="B500" s="15" t="s">
        <v>11</v>
      </c>
      <c r="C500" s="14"/>
      <c r="D500" s="14"/>
      <c r="E500" s="14"/>
      <c r="F500" s="14"/>
      <c r="G500" s="14"/>
      <c r="H500" s="14"/>
    </row>
    <row r="501" spans="1:8">
      <c r="A501" s="14"/>
      <c r="B501" s="15"/>
      <c r="C501" s="14"/>
      <c r="D501" s="14"/>
      <c r="E501" s="14"/>
      <c r="F501" s="14"/>
      <c r="G501" s="14"/>
      <c r="H501" s="14"/>
    </row>
    <row r="502" spans="1:8" ht="15.75">
      <c r="A502" s="14"/>
      <c r="B502" s="145">
        <f>'GPS точки Заріччя'!Q18</f>
        <v>0</v>
      </c>
      <c r="C502" s="145"/>
      <c r="D502" s="14"/>
      <c r="E502" s="14"/>
      <c r="F502" s="14"/>
      <c r="G502" s="14"/>
      <c r="H502" s="14"/>
    </row>
    <row r="503" spans="1:8">
      <c r="A503" s="14"/>
      <c r="B503" s="15"/>
      <c r="C503" s="14"/>
      <c r="D503" s="14"/>
      <c r="E503" s="14"/>
      <c r="F503" s="14"/>
      <c r="G503" s="14"/>
      <c r="H503" s="14"/>
    </row>
    <row r="504" spans="1:8">
      <c r="A504" s="14"/>
      <c r="B504" s="15" t="s">
        <v>12</v>
      </c>
      <c r="C504" s="14"/>
      <c r="D504" s="14"/>
      <c r="E504" s="14"/>
      <c r="F504" s="14"/>
      <c r="G504" s="14"/>
      <c r="H504" s="14"/>
    </row>
    <row r="505" spans="1:8">
      <c r="A505" s="14"/>
      <c r="B505" s="15"/>
      <c r="C505" s="14"/>
      <c r="D505" s="14"/>
      <c r="E505" s="14"/>
      <c r="F505" s="14"/>
      <c r="G505" s="14"/>
      <c r="H505" s="14"/>
    </row>
    <row r="506" spans="1:8" ht="15.75">
      <c r="A506" s="14"/>
      <c r="B506" s="145">
        <f>'GPS точки Заріччя'!R18</f>
        <v>0</v>
      </c>
      <c r="C506" s="145"/>
      <c r="D506" s="14"/>
      <c r="E506" s="14"/>
      <c r="F506" s="14"/>
      <c r="G506" s="14"/>
      <c r="H506" s="14"/>
    </row>
    <row r="507" spans="1:8">
      <c r="A507" s="14"/>
      <c r="B507" s="15"/>
      <c r="C507" s="14"/>
      <c r="D507" s="14"/>
      <c r="E507" s="14"/>
      <c r="F507" s="14"/>
      <c r="G507" s="14"/>
      <c r="H507" s="14"/>
    </row>
    <row r="508" spans="1:8" ht="15.75">
      <c r="A508" s="14"/>
      <c r="B508" s="17" t="s">
        <v>13</v>
      </c>
      <c r="C508" s="14"/>
      <c r="D508" s="14"/>
      <c r="E508" s="14"/>
      <c r="F508" s="14"/>
      <c r="G508" s="14"/>
      <c r="H508" s="14"/>
    </row>
    <row r="509" spans="1:8" ht="15.75">
      <c r="A509" s="14"/>
      <c r="B509" s="17"/>
      <c r="C509" s="14"/>
      <c r="D509" s="14"/>
      <c r="E509" s="14"/>
      <c r="F509" s="14"/>
      <c r="G509" s="14"/>
      <c r="H509" s="14"/>
    </row>
    <row r="510" spans="1:8">
      <c r="A510" s="14"/>
      <c r="B510" s="146" t="s">
        <v>18</v>
      </c>
      <c r="C510" s="146"/>
      <c r="D510" s="146"/>
      <c r="E510" s="146"/>
      <c r="F510" s="146"/>
      <c r="G510" s="146"/>
      <c r="H510" s="146"/>
    </row>
    <row r="511" spans="1:8" ht="15.75">
      <c r="A511" s="14"/>
      <c r="B511" s="17"/>
      <c r="C511" s="14"/>
      <c r="D511" s="14"/>
      <c r="E511" s="14"/>
      <c r="F511" s="14"/>
      <c r="G511" s="14"/>
      <c r="H511" s="14"/>
    </row>
    <row r="512" spans="1:8">
      <c r="A512" s="14"/>
      <c r="B512" s="146" t="s">
        <v>18</v>
      </c>
      <c r="C512" s="146"/>
      <c r="D512" s="146"/>
      <c r="E512" s="146"/>
      <c r="F512" s="146"/>
      <c r="G512" s="146"/>
      <c r="H512" s="146"/>
    </row>
    <row r="513" spans="1:9" ht="15.75">
      <c r="A513" s="14"/>
      <c r="B513" s="17"/>
      <c r="C513" s="14"/>
      <c r="D513" s="14"/>
      <c r="E513" s="14"/>
      <c r="F513" s="14"/>
      <c r="G513" s="14"/>
      <c r="H513" s="14"/>
    </row>
    <row r="514" spans="1:9">
      <c r="A514" s="14"/>
      <c r="B514" s="146" t="s">
        <v>18</v>
      </c>
      <c r="C514" s="146"/>
      <c r="D514" s="146"/>
      <c r="E514" s="146"/>
      <c r="F514" s="146"/>
      <c r="G514" s="146"/>
      <c r="H514" s="146"/>
    </row>
    <row r="515" spans="1:9" ht="15.75">
      <c r="A515" s="14"/>
      <c r="B515" s="17"/>
      <c r="C515" s="14"/>
      <c r="D515" s="14"/>
      <c r="E515" s="14"/>
      <c r="F515" s="14"/>
      <c r="G515" s="14"/>
      <c r="H515" s="14"/>
    </row>
    <row r="516" spans="1:9">
      <c r="A516" s="14"/>
      <c r="B516" s="146" t="s">
        <v>18</v>
      </c>
      <c r="C516" s="146"/>
      <c r="D516" s="146"/>
      <c r="E516" s="146"/>
      <c r="F516" s="146"/>
      <c r="G516" s="146"/>
      <c r="H516" s="146"/>
    </row>
    <row r="517" spans="1:9" ht="15.75">
      <c r="A517" s="14"/>
      <c r="B517" s="17"/>
      <c r="C517" s="14"/>
      <c r="D517" s="14"/>
      <c r="E517" s="14"/>
      <c r="F517" s="14"/>
      <c r="G517" s="14"/>
      <c r="H517" s="14"/>
    </row>
    <row r="518" spans="1:9">
      <c r="A518" s="14"/>
      <c r="B518" s="146" t="s">
        <v>18</v>
      </c>
      <c r="C518" s="146"/>
      <c r="D518" s="146"/>
      <c r="E518" s="146"/>
      <c r="F518" s="146"/>
      <c r="G518" s="146"/>
      <c r="H518" s="146"/>
      <c r="I518" s="2"/>
    </row>
    <row r="519" spans="1:9">
      <c r="A519" s="14"/>
      <c r="B519" s="15"/>
      <c r="C519" s="14"/>
      <c r="D519" s="14"/>
      <c r="E519" s="14"/>
      <c r="F519" s="14"/>
      <c r="G519" s="14"/>
      <c r="H519" s="14"/>
    </row>
    <row r="520" spans="1:9">
      <c r="A520" s="14"/>
      <c r="B520" s="15" t="s">
        <v>14</v>
      </c>
      <c r="C520" s="14"/>
      <c r="D520" s="14"/>
      <c r="E520" s="14"/>
      <c r="F520" s="14"/>
      <c r="G520" s="14"/>
      <c r="H520" s="14"/>
    </row>
    <row r="521" spans="1:9">
      <c r="A521" s="14"/>
      <c r="B521" s="15" t="s">
        <v>15</v>
      </c>
      <c r="C521" s="14"/>
      <c r="D521" s="14"/>
      <c r="E521" s="14"/>
      <c r="F521" s="14"/>
      <c r="G521" s="14"/>
      <c r="H521" s="14"/>
    </row>
    <row r="522" spans="1:9">
      <c r="A522" s="14"/>
      <c r="B522" s="15"/>
      <c r="C522" s="14"/>
      <c r="D522" s="14"/>
      <c r="E522" s="14"/>
      <c r="F522" s="14"/>
      <c r="G522" s="14"/>
      <c r="H522" s="14"/>
    </row>
    <row r="523" spans="1:9">
      <c r="A523" s="14"/>
      <c r="B523" s="18" t="s">
        <v>16</v>
      </c>
      <c r="C523" s="14"/>
      <c r="D523" s="14"/>
      <c r="E523" s="14"/>
      <c r="F523" s="14"/>
      <c r="G523" s="14"/>
      <c r="H523" s="14"/>
    </row>
    <row r="524" spans="1:9">
      <c r="A524" s="14"/>
      <c r="B524" s="18" t="s">
        <v>17</v>
      </c>
      <c r="C524" s="14"/>
      <c r="D524" s="14"/>
      <c r="E524" s="14"/>
      <c r="F524" s="14"/>
      <c r="G524" s="14"/>
      <c r="H524" s="14"/>
    </row>
    <row r="525" spans="1:9">
      <c r="A525" s="14"/>
      <c r="B525" s="15"/>
      <c r="C525" s="14"/>
      <c r="D525" s="14"/>
      <c r="E525" s="14"/>
      <c r="F525" s="14"/>
      <c r="G525" s="14"/>
      <c r="H525" s="14"/>
    </row>
    <row r="526" spans="1:9">
      <c r="A526" s="14"/>
      <c r="B526" s="15"/>
      <c r="C526" s="14"/>
      <c r="D526" s="14"/>
      <c r="E526" s="14"/>
      <c r="F526" s="14"/>
      <c r="G526" s="14"/>
      <c r="H526" s="14"/>
    </row>
    <row r="527" spans="1:9">
      <c r="A527" s="14"/>
      <c r="B527" s="15"/>
      <c r="C527" s="14"/>
      <c r="D527" s="14"/>
      <c r="E527" s="14"/>
      <c r="F527" s="14"/>
      <c r="G527" s="14"/>
      <c r="H527" s="14"/>
    </row>
    <row r="528" spans="1:9">
      <c r="A528" s="14"/>
      <c r="B528" s="15"/>
      <c r="C528" s="14"/>
      <c r="D528" s="14"/>
      <c r="E528" s="14"/>
      <c r="F528" s="14"/>
      <c r="G528" s="14"/>
      <c r="H528" s="14"/>
    </row>
    <row r="529" spans="1:12">
      <c r="A529" s="14"/>
      <c r="B529" s="15"/>
      <c r="C529" s="14"/>
      <c r="D529" s="14"/>
      <c r="E529" s="14"/>
      <c r="F529" s="14"/>
      <c r="G529" s="14"/>
      <c r="H529" s="14"/>
    </row>
    <row r="530" spans="1:12">
      <c r="A530" s="14"/>
      <c r="B530" s="15"/>
      <c r="C530" s="14"/>
      <c r="D530" s="14"/>
      <c r="E530" s="14"/>
      <c r="F530" s="14"/>
      <c r="G530" s="14"/>
      <c r="H530" s="14"/>
    </row>
    <row r="531" spans="1:12">
      <c r="A531" s="14"/>
      <c r="G531" s="14"/>
      <c r="H531" s="14"/>
    </row>
    <row r="536" spans="1:12" ht="26.25">
      <c r="A536" s="14"/>
      <c r="B536" s="147" t="s">
        <v>3</v>
      </c>
      <c r="C536" s="147"/>
      <c r="D536" s="147"/>
      <c r="E536" s="147"/>
      <c r="F536" s="147"/>
      <c r="G536" s="147"/>
      <c r="H536" s="147"/>
      <c r="I536" s="3"/>
      <c r="L536" s="21">
        <v>12</v>
      </c>
    </row>
    <row r="537" spans="1:12">
      <c r="A537" s="14"/>
      <c r="B537" s="146" t="s">
        <v>4</v>
      </c>
      <c r="C537" s="146"/>
      <c r="D537" s="146"/>
      <c r="E537" s="146"/>
      <c r="F537" s="146"/>
      <c r="G537" s="146"/>
      <c r="H537" s="146"/>
      <c r="I537" s="2"/>
    </row>
    <row r="538" spans="1:12">
      <c r="A538" s="14"/>
      <c r="B538" s="15"/>
      <c r="C538" s="14"/>
      <c r="D538" s="14"/>
      <c r="E538" s="14"/>
      <c r="F538" s="14"/>
      <c r="G538" s="14"/>
      <c r="H538" s="14"/>
    </row>
    <row r="539" spans="1:12">
      <c r="A539" s="14"/>
      <c r="B539" s="148" t="s">
        <v>5</v>
      </c>
      <c r="C539" s="148"/>
      <c r="D539" s="148"/>
      <c r="E539" s="148"/>
      <c r="F539" s="14"/>
      <c r="G539" s="14"/>
      <c r="H539" s="14"/>
    </row>
    <row r="540" spans="1:12">
      <c r="A540" s="14"/>
      <c r="B540" s="15"/>
      <c r="C540" s="14"/>
      <c r="D540" s="14"/>
      <c r="E540" s="14"/>
      <c r="F540" s="14"/>
      <c r="G540" s="14"/>
      <c r="H540" s="14"/>
    </row>
    <row r="541" spans="1:12">
      <c r="A541" s="14"/>
      <c r="B541" s="149" t="s">
        <v>6</v>
      </c>
      <c r="C541" s="149" t="s">
        <v>7</v>
      </c>
      <c r="D541" s="149" t="s">
        <v>8</v>
      </c>
      <c r="E541" s="149" t="s">
        <v>9</v>
      </c>
      <c r="F541" s="149" t="s">
        <v>19</v>
      </c>
      <c r="G541" s="14"/>
      <c r="H541" s="14"/>
    </row>
    <row r="542" spans="1:12">
      <c r="A542" s="14"/>
      <c r="B542" s="149"/>
      <c r="C542" s="149"/>
      <c r="D542" s="149"/>
      <c r="E542" s="149"/>
      <c r="F542" s="149"/>
      <c r="G542" s="14"/>
      <c r="H542" s="14"/>
    </row>
    <row r="543" spans="1:12" ht="15.75">
      <c r="A543" s="14"/>
      <c r="B543" s="16">
        <f>'GPS точки Заріччя'!K2</f>
        <v>0</v>
      </c>
      <c r="C543" s="16" t="e">
        <f>'GPS точки Заріччя'!#REF!</f>
        <v>#REF!</v>
      </c>
      <c r="D543" s="16" t="e">
        <f>'GPS точки Заріччя'!#REF!</f>
        <v>#REF!</v>
      </c>
      <c r="E543" s="19" t="str">
        <f>'GPS точки Заріччя'!L2</f>
        <v>88-5(44)</v>
      </c>
      <c r="F543" s="19">
        <f>'GPS точки Заріччя'!K19</f>
        <v>0</v>
      </c>
      <c r="G543" s="14"/>
      <c r="H543" s="14"/>
    </row>
    <row r="544" spans="1:12">
      <c r="A544" s="14"/>
      <c r="B544" s="15"/>
      <c r="C544" s="14"/>
      <c r="D544" s="14"/>
      <c r="E544" s="14"/>
      <c r="F544" s="14"/>
      <c r="G544" s="14"/>
      <c r="H544" s="14"/>
    </row>
    <row r="545" spans="1:8">
      <c r="A545" s="14"/>
      <c r="B545" s="15" t="s">
        <v>10</v>
      </c>
      <c r="C545" s="14"/>
      <c r="D545" s="14"/>
      <c r="E545" s="14"/>
      <c r="F545" s="14"/>
      <c r="G545" s="14"/>
      <c r="H545" s="14"/>
    </row>
    <row r="546" spans="1:8">
      <c r="A546" s="14"/>
      <c r="B546" s="15"/>
      <c r="C546" s="14"/>
      <c r="D546" s="14"/>
      <c r="E546" s="14"/>
      <c r="F546" s="14"/>
      <c r="G546" s="14"/>
      <c r="H546" s="14"/>
    </row>
    <row r="547" spans="1:8" ht="15.75">
      <c r="A547" s="14"/>
      <c r="B547" s="145">
        <f>'GPS точки Заріччя'!P19</f>
        <v>0</v>
      </c>
      <c r="C547" s="145"/>
      <c r="D547" s="14"/>
      <c r="E547" s="14"/>
      <c r="F547" s="14"/>
      <c r="G547" s="14"/>
      <c r="H547" s="14"/>
    </row>
    <row r="548" spans="1:8">
      <c r="A548" s="14"/>
      <c r="B548" s="15"/>
      <c r="C548" s="14"/>
      <c r="D548" s="14"/>
      <c r="E548" s="14"/>
      <c r="F548" s="14"/>
      <c r="G548" s="14"/>
      <c r="H548" s="14"/>
    </row>
    <row r="549" spans="1:8">
      <c r="A549" s="14"/>
      <c r="B549" s="15" t="s">
        <v>11</v>
      </c>
      <c r="C549" s="14"/>
      <c r="D549" s="14"/>
      <c r="E549" s="14"/>
      <c r="F549" s="14"/>
      <c r="G549" s="14"/>
      <c r="H549" s="14"/>
    </row>
    <row r="550" spans="1:8">
      <c r="A550" s="14"/>
      <c r="B550" s="15"/>
      <c r="C550" s="14"/>
      <c r="D550" s="14"/>
      <c r="E550" s="14"/>
      <c r="F550" s="14"/>
      <c r="G550" s="14"/>
      <c r="H550" s="14"/>
    </row>
    <row r="551" spans="1:8" ht="15.75">
      <c r="A551" s="14"/>
      <c r="B551" s="145">
        <f>'GPS точки Заріччя'!Q19</f>
        <v>0</v>
      </c>
      <c r="C551" s="145"/>
      <c r="D551" s="14"/>
      <c r="E551" s="14"/>
      <c r="F551" s="14"/>
      <c r="G551" s="14"/>
      <c r="H551" s="14"/>
    </row>
    <row r="552" spans="1:8">
      <c r="A552" s="14"/>
      <c r="B552" s="15"/>
      <c r="C552" s="14"/>
      <c r="D552" s="14"/>
      <c r="E552" s="14"/>
      <c r="F552" s="14"/>
      <c r="G552" s="14"/>
      <c r="H552" s="14"/>
    </row>
    <row r="553" spans="1:8">
      <c r="A553" s="14"/>
      <c r="B553" s="15" t="s">
        <v>12</v>
      </c>
      <c r="C553" s="14"/>
      <c r="D553" s="14"/>
      <c r="E553" s="14"/>
      <c r="F553" s="14"/>
      <c r="G553" s="14"/>
      <c r="H553" s="14"/>
    </row>
    <row r="554" spans="1:8">
      <c r="A554" s="14"/>
      <c r="B554" s="15"/>
      <c r="C554" s="14"/>
      <c r="D554" s="14"/>
      <c r="E554" s="14"/>
      <c r="F554" s="14"/>
      <c r="G554" s="14"/>
      <c r="H554" s="14"/>
    </row>
    <row r="555" spans="1:8" ht="15.75">
      <c r="A555" s="14"/>
      <c r="B555" s="145">
        <f>'GPS точки Заріччя'!R19</f>
        <v>0</v>
      </c>
      <c r="C555" s="145"/>
      <c r="D555" s="14"/>
      <c r="E555" s="14"/>
      <c r="F555" s="14"/>
      <c r="G555" s="14"/>
      <c r="H555" s="14"/>
    </row>
    <row r="556" spans="1:8">
      <c r="A556" s="14"/>
      <c r="B556" s="15"/>
      <c r="C556" s="14"/>
      <c r="D556" s="14"/>
      <c r="E556" s="14"/>
      <c r="F556" s="14"/>
      <c r="G556" s="14"/>
      <c r="H556" s="14"/>
    </row>
    <row r="557" spans="1:8" ht="15.75">
      <c r="A557" s="14"/>
      <c r="B557" s="17" t="s">
        <v>13</v>
      </c>
      <c r="C557" s="14"/>
      <c r="D557" s="14"/>
      <c r="E557" s="14"/>
      <c r="F557" s="14"/>
      <c r="G557" s="14"/>
      <c r="H557" s="14"/>
    </row>
    <row r="558" spans="1:8" ht="15.75">
      <c r="A558" s="14"/>
      <c r="B558" s="17"/>
      <c r="C558" s="14"/>
      <c r="D558" s="14"/>
      <c r="E558" s="14"/>
      <c r="F558" s="14"/>
      <c r="G558" s="14"/>
      <c r="H558" s="14"/>
    </row>
    <row r="559" spans="1:8">
      <c r="A559" s="14"/>
      <c r="B559" s="146" t="s">
        <v>18</v>
      </c>
      <c r="C559" s="146"/>
      <c r="D559" s="146"/>
      <c r="E559" s="146"/>
      <c r="F559" s="146"/>
      <c r="G559" s="146"/>
      <c r="H559" s="146"/>
    </row>
    <row r="560" spans="1:8" ht="15.75">
      <c r="A560" s="14"/>
      <c r="B560" s="17"/>
      <c r="C560" s="14"/>
      <c r="D560" s="14"/>
      <c r="E560" s="14"/>
      <c r="F560" s="14"/>
      <c r="G560" s="14"/>
      <c r="H560" s="14"/>
    </row>
    <row r="561" spans="1:9">
      <c r="A561" s="14"/>
      <c r="B561" s="146" t="s">
        <v>18</v>
      </c>
      <c r="C561" s="146"/>
      <c r="D561" s="146"/>
      <c r="E561" s="146"/>
      <c r="F561" s="146"/>
      <c r="G561" s="146"/>
      <c r="H561" s="146"/>
    </row>
    <row r="562" spans="1:9" ht="15.75">
      <c r="A562" s="14"/>
      <c r="B562" s="17"/>
      <c r="C562" s="14"/>
      <c r="D562" s="14"/>
      <c r="E562" s="14"/>
      <c r="F562" s="14"/>
      <c r="G562" s="14"/>
      <c r="H562" s="14"/>
    </row>
    <row r="563" spans="1:9">
      <c r="A563" s="14"/>
      <c r="B563" s="146" t="s">
        <v>18</v>
      </c>
      <c r="C563" s="146"/>
      <c r="D563" s="146"/>
      <c r="E563" s="146"/>
      <c r="F563" s="146"/>
      <c r="G563" s="146"/>
      <c r="H563" s="146"/>
    </row>
    <row r="564" spans="1:9" ht="15.75">
      <c r="A564" s="14"/>
      <c r="B564" s="17"/>
      <c r="C564" s="14"/>
      <c r="D564" s="14"/>
      <c r="E564" s="14"/>
      <c r="F564" s="14"/>
      <c r="G564" s="14"/>
      <c r="H564" s="14"/>
    </row>
    <row r="565" spans="1:9">
      <c r="A565" s="14"/>
      <c r="B565" s="146" t="s">
        <v>18</v>
      </c>
      <c r="C565" s="146"/>
      <c r="D565" s="146"/>
      <c r="E565" s="146"/>
      <c r="F565" s="146"/>
      <c r="G565" s="146"/>
      <c r="H565" s="146"/>
    </row>
    <row r="566" spans="1:9" ht="15.75">
      <c r="A566" s="14"/>
      <c r="B566" s="17"/>
      <c r="C566" s="14"/>
      <c r="D566" s="14"/>
      <c r="E566" s="14"/>
      <c r="F566" s="14"/>
      <c r="G566" s="14"/>
      <c r="H566" s="14"/>
    </row>
    <row r="567" spans="1:9">
      <c r="A567" s="14"/>
      <c r="B567" s="146" t="s">
        <v>18</v>
      </c>
      <c r="C567" s="146"/>
      <c r="D567" s="146"/>
      <c r="E567" s="146"/>
      <c r="F567" s="146"/>
      <c r="G567" s="146"/>
      <c r="H567" s="146"/>
      <c r="I567" s="2"/>
    </row>
    <row r="568" spans="1:9">
      <c r="A568" s="14"/>
      <c r="B568" s="15"/>
      <c r="C568" s="14"/>
      <c r="D568" s="14"/>
      <c r="E568" s="14"/>
      <c r="F568" s="14"/>
      <c r="G568" s="14"/>
      <c r="H568" s="14"/>
    </row>
    <row r="569" spans="1:9">
      <c r="A569" s="14"/>
      <c r="B569" s="15" t="s">
        <v>14</v>
      </c>
      <c r="C569" s="14"/>
      <c r="D569" s="14"/>
      <c r="E569" s="14"/>
      <c r="F569" s="14"/>
      <c r="G569" s="14"/>
      <c r="H569" s="14"/>
    </row>
    <row r="570" spans="1:9">
      <c r="A570" s="14"/>
      <c r="B570" s="15" t="s">
        <v>15</v>
      </c>
      <c r="C570" s="14"/>
      <c r="D570" s="14"/>
      <c r="E570" s="14"/>
      <c r="F570" s="14"/>
      <c r="G570" s="14"/>
      <c r="H570" s="14"/>
    </row>
    <row r="571" spans="1:9">
      <c r="A571" s="14"/>
      <c r="B571" s="15"/>
      <c r="C571" s="14"/>
      <c r="D571" s="14"/>
      <c r="E571" s="14"/>
      <c r="F571" s="14"/>
      <c r="G571" s="14"/>
      <c r="H571" s="14"/>
    </row>
    <row r="572" spans="1:9">
      <c r="A572" s="14"/>
      <c r="B572" s="18" t="s">
        <v>16</v>
      </c>
      <c r="C572" s="14"/>
      <c r="D572" s="14"/>
      <c r="E572" s="14"/>
      <c r="F572" s="14"/>
      <c r="G572" s="14"/>
      <c r="H572" s="14"/>
    </row>
    <row r="573" spans="1:9">
      <c r="A573" s="14"/>
      <c r="B573" s="18" t="s">
        <v>17</v>
      </c>
      <c r="C573" s="14"/>
      <c r="D573" s="14"/>
      <c r="E573" s="14"/>
      <c r="F573" s="14"/>
      <c r="G573" s="14"/>
      <c r="H573" s="14"/>
    </row>
    <row r="574" spans="1:9">
      <c r="A574" s="14"/>
      <c r="B574" s="15"/>
      <c r="C574" s="14"/>
      <c r="D574" s="14"/>
      <c r="E574" s="14"/>
      <c r="F574" s="14"/>
      <c r="G574" s="14"/>
      <c r="H574" s="14"/>
    </row>
    <row r="575" spans="1:9">
      <c r="A575" s="14"/>
      <c r="B575" s="15"/>
      <c r="C575" s="14"/>
      <c r="D575" s="14"/>
      <c r="E575" s="14"/>
      <c r="F575" s="14"/>
      <c r="G575" s="14"/>
      <c r="H575" s="14"/>
    </row>
    <row r="576" spans="1:9">
      <c r="A576" s="14"/>
      <c r="B576" s="15"/>
      <c r="C576" s="14"/>
      <c r="D576" s="14"/>
      <c r="E576" s="14"/>
      <c r="F576" s="14"/>
      <c r="G576" s="14"/>
      <c r="H576" s="14"/>
    </row>
    <row r="577" spans="1:12">
      <c r="A577" s="14"/>
      <c r="B577" s="15"/>
      <c r="C577" s="14"/>
      <c r="D577" s="14"/>
      <c r="E577" s="14"/>
      <c r="F577" s="14"/>
      <c r="G577" s="14"/>
      <c r="H577" s="14"/>
    </row>
    <row r="578" spans="1:12">
      <c r="A578" s="14"/>
      <c r="B578" s="15"/>
      <c r="C578" s="14"/>
      <c r="D578" s="14"/>
      <c r="E578" s="14"/>
      <c r="F578" s="14"/>
      <c r="G578" s="14"/>
      <c r="H578" s="14"/>
    </row>
    <row r="579" spans="1:12">
      <c r="A579" s="14"/>
      <c r="B579" s="15"/>
      <c r="C579" s="14"/>
      <c r="D579" s="14"/>
      <c r="E579" s="14"/>
      <c r="F579" s="14"/>
      <c r="G579" s="14"/>
      <c r="H579" s="14"/>
    </row>
    <row r="580" spans="1:12">
      <c r="A580" s="14"/>
      <c r="G580" s="14"/>
      <c r="H580" s="14"/>
    </row>
    <row r="585" spans="1:12" ht="26.25">
      <c r="A585" s="14"/>
      <c r="B585" s="147" t="s">
        <v>3</v>
      </c>
      <c r="C585" s="147"/>
      <c r="D585" s="147"/>
      <c r="E585" s="147"/>
      <c r="F585" s="147"/>
      <c r="G585" s="147"/>
      <c r="H585" s="147"/>
      <c r="I585" s="3"/>
      <c r="L585" s="21">
        <v>13</v>
      </c>
    </row>
    <row r="586" spans="1:12">
      <c r="A586" s="14"/>
      <c r="B586" s="146" t="s">
        <v>4</v>
      </c>
      <c r="C586" s="146"/>
      <c r="D586" s="146"/>
      <c r="E586" s="146"/>
      <c r="F586" s="146"/>
      <c r="G586" s="146"/>
      <c r="H586" s="146"/>
      <c r="I586" s="2"/>
    </row>
    <row r="587" spans="1:12">
      <c r="A587" s="14"/>
      <c r="B587" s="15"/>
      <c r="C587" s="14"/>
      <c r="D587" s="14"/>
      <c r="E587" s="14"/>
      <c r="F587" s="14"/>
      <c r="G587" s="14"/>
      <c r="H587" s="14"/>
    </row>
    <row r="588" spans="1:12">
      <c r="A588" s="14"/>
      <c r="B588" s="148" t="s">
        <v>5</v>
      </c>
      <c r="C588" s="148"/>
      <c r="D588" s="148"/>
      <c r="E588" s="148"/>
      <c r="F588" s="14"/>
      <c r="G588" s="14"/>
      <c r="H588" s="14"/>
    </row>
    <row r="589" spans="1:12">
      <c r="A589" s="14"/>
      <c r="B589" s="15"/>
      <c r="C589" s="14"/>
      <c r="D589" s="14"/>
      <c r="E589" s="14"/>
      <c r="F589" s="14"/>
      <c r="G589" s="14"/>
      <c r="H589" s="14"/>
    </row>
    <row r="590" spans="1:12">
      <c r="A590" s="14"/>
      <c r="B590" s="149" t="s">
        <v>6</v>
      </c>
      <c r="C590" s="149" t="s">
        <v>7</v>
      </c>
      <c r="D590" s="149" t="s">
        <v>8</v>
      </c>
      <c r="E590" s="149" t="s">
        <v>9</v>
      </c>
      <c r="F590" s="149" t="s">
        <v>19</v>
      </c>
      <c r="G590" s="14"/>
      <c r="H590" s="14"/>
    </row>
    <row r="591" spans="1:12">
      <c r="A591" s="14"/>
      <c r="B591" s="149"/>
      <c r="C591" s="149"/>
      <c r="D591" s="149"/>
      <c r="E591" s="149"/>
      <c r="F591" s="149"/>
      <c r="G591" s="14"/>
      <c r="H591" s="14"/>
    </row>
    <row r="592" spans="1:12" ht="15.75">
      <c r="A592" s="14"/>
      <c r="B592" s="16">
        <f>'GPS точки Заріччя'!K2</f>
        <v>0</v>
      </c>
      <c r="C592" s="16" t="e">
        <f>'GPS точки Заріччя'!#REF!</f>
        <v>#REF!</v>
      </c>
      <c r="D592" s="16" t="e">
        <f>'GPS точки Заріччя'!#REF!</f>
        <v>#REF!</v>
      </c>
      <c r="E592" s="19" t="str">
        <f>'GPS точки Заріччя'!L2</f>
        <v>88-5(44)</v>
      </c>
      <c r="F592" s="19">
        <f>'GPS точки Заріччя'!K20</f>
        <v>0</v>
      </c>
      <c r="G592" s="14"/>
      <c r="H592" s="14"/>
    </row>
    <row r="593" spans="1:8">
      <c r="A593" s="14"/>
      <c r="B593" s="15"/>
      <c r="C593" s="14"/>
      <c r="D593" s="14"/>
      <c r="E593" s="14"/>
      <c r="F593" s="14"/>
      <c r="G593" s="14"/>
      <c r="H593" s="14"/>
    </row>
    <row r="594" spans="1:8">
      <c r="A594" s="14"/>
      <c r="B594" s="15" t="s">
        <v>10</v>
      </c>
      <c r="C594" s="14"/>
      <c r="D594" s="14"/>
      <c r="E594" s="14"/>
      <c r="F594" s="14"/>
      <c r="G594" s="14"/>
      <c r="H594" s="14"/>
    </row>
    <row r="595" spans="1:8">
      <c r="A595" s="14"/>
      <c r="B595" s="15"/>
      <c r="C595" s="14"/>
      <c r="D595" s="14"/>
      <c r="E595" s="14"/>
      <c r="F595" s="14"/>
      <c r="G595" s="14"/>
      <c r="H595" s="14"/>
    </row>
    <row r="596" spans="1:8" ht="15.75">
      <c r="A596" s="14"/>
      <c r="B596" s="145">
        <f>'GPS точки Заріччя'!P20</f>
        <v>0</v>
      </c>
      <c r="C596" s="145"/>
      <c r="D596" s="14"/>
      <c r="E596" s="14"/>
      <c r="F596" s="14"/>
      <c r="G596" s="14"/>
      <c r="H596" s="14"/>
    </row>
    <row r="597" spans="1:8">
      <c r="A597" s="14"/>
      <c r="B597" s="15"/>
      <c r="C597" s="14"/>
      <c r="D597" s="14"/>
      <c r="E597" s="14"/>
      <c r="F597" s="14"/>
      <c r="G597" s="14"/>
      <c r="H597" s="14"/>
    </row>
    <row r="598" spans="1:8">
      <c r="A598" s="14"/>
      <c r="B598" s="15" t="s">
        <v>11</v>
      </c>
      <c r="C598" s="14"/>
      <c r="D598" s="14"/>
      <c r="E598" s="14"/>
      <c r="F598" s="14"/>
      <c r="G598" s="14"/>
      <c r="H598" s="14"/>
    </row>
    <row r="599" spans="1:8">
      <c r="A599" s="14"/>
      <c r="B599" s="15"/>
      <c r="C599" s="14"/>
      <c r="D599" s="14"/>
      <c r="E599" s="14"/>
      <c r="F599" s="14"/>
      <c r="G599" s="14"/>
      <c r="H599" s="14"/>
    </row>
    <row r="600" spans="1:8" ht="15.75">
      <c r="A600" s="14"/>
      <c r="B600" s="145">
        <f>'GPS точки Заріччя'!Q20</f>
        <v>0</v>
      </c>
      <c r="C600" s="145"/>
      <c r="D600" s="14"/>
      <c r="E600" s="14"/>
      <c r="F600" s="14"/>
      <c r="G600" s="14"/>
      <c r="H600" s="14"/>
    </row>
    <row r="601" spans="1:8">
      <c r="A601" s="14"/>
      <c r="B601" s="15"/>
      <c r="C601" s="14"/>
      <c r="D601" s="14"/>
      <c r="E601" s="14"/>
      <c r="F601" s="14"/>
      <c r="G601" s="14"/>
      <c r="H601" s="14"/>
    </row>
    <row r="602" spans="1:8">
      <c r="A602" s="14"/>
      <c r="B602" s="15" t="s">
        <v>12</v>
      </c>
      <c r="C602" s="14"/>
      <c r="D602" s="14"/>
      <c r="E602" s="14"/>
      <c r="F602" s="14"/>
      <c r="G602" s="14"/>
      <c r="H602" s="14"/>
    </row>
    <row r="603" spans="1:8">
      <c r="A603" s="14"/>
      <c r="B603" s="15"/>
      <c r="C603" s="14"/>
      <c r="D603" s="14"/>
      <c r="E603" s="14"/>
      <c r="F603" s="14"/>
      <c r="G603" s="14"/>
      <c r="H603" s="14"/>
    </row>
    <row r="604" spans="1:8" ht="15.75">
      <c r="A604" s="14"/>
      <c r="B604" s="145">
        <f>'GPS точки Заріччя'!R20</f>
        <v>0</v>
      </c>
      <c r="C604" s="145"/>
      <c r="D604" s="14"/>
      <c r="E604" s="14"/>
      <c r="F604" s="14"/>
      <c r="G604" s="14"/>
      <c r="H604" s="14"/>
    </row>
    <row r="605" spans="1:8">
      <c r="A605" s="14"/>
      <c r="B605" s="15"/>
      <c r="C605" s="14"/>
      <c r="D605" s="14"/>
      <c r="E605" s="14"/>
      <c r="F605" s="14"/>
      <c r="G605" s="14"/>
      <c r="H605" s="14"/>
    </row>
    <row r="606" spans="1:8" ht="15.75">
      <c r="A606" s="14"/>
      <c r="B606" s="17" t="s">
        <v>13</v>
      </c>
      <c r="C606" s="14"/>
      <c r="D606" s="14"/>
      <c r="E606" s="14"/>
      <c r="F606" s="14"/>
      <c r="G606" s="14"/>
      <c r="H606" s="14"/>
    </row>
    <row r="607" spans="1:8" ht="15.75">
      <c r="A607" s="14"/>
      <c r="B607" s="17"/>
      <c r="C607" s="14"/>
      <c r="D607" s="14"/>
      <c r="E607" s="14"/>
      <c r="F607" s="14"/>
      <c r="G607" s="14"/>
      <c r="H607" s="14"/>
    </row>
    <row r="608" spans="1:8">
      <c r="A608" s="14"/>
      <c r="B608" s="146" t="s">
        <v>18</v>
      </c>
      <c r="C608" s="146"/>
      <c r="D608" s="146"/>
      <c r="E608" s="146"/>
      <c r="F608" s="146"/>
      <c r="G608" s="146"/>
      <c r="H608" s="146"/>
    </row>
    <row r="609" spans="1:9" ht="15.75">
      <c r="A609" s="14"/>
      <c r="B609" s="17"/>
      <c r="C609" s="14"/>
      <c r="D609" s="14"/>
      <c r="E609" s="14"/>
      <c r="F609" s="14"/>
      <c r="G609" s="14"/>
      <c r="H609" s="14"/>
    </row>
    <row r="610" spans="1:9">
      <c r="A610" s="14"/>
      <c r="B610" s="146" t="s">
        <v>18</v>
      </c>
      <c r="C610" s="146"/>
      <c r="D610" s="146"/>
      <c r="E610" s="146"/>
      <c r="F610" s="146"/>
      <c r="G610" s="146"/>
      <c r="H610" s="146"/>
    </row>
    <row r="611" spans="1:9" ht="15.75">
      <c r="A611" s="14"/>
      <c r="B611" s="17"/>
      <c r="C611" s="14"/>
      <c r="D611" s="14"/>
      <c r="E611" s="14"/>
      <c r="F611" s="14"/>
      <c r="G611" s="14"/>
      <c r="H611" s="14"/>
    </row>
    <row r="612" spans="1:9">
      <c r="A612" s="14"/>
      <c r="B612" s="146" t="s">
        <v>18</v>
      </c>
      <c r="C612" s="146"/>
      <c r="D612" s="146"/>
      <c r="E612" s="146"/>
      <c r="F612" s="146"/>
      <c r="G612" s="146"/>
      <c r="H612" s="146"/>
    </row>
    <row r="613" spans="1:9" ht="15.75">
      <c r="A613" s="14"/>
      <c r="B613" s="17"/>
      <c r="C613" s="14"/>
      <c r="D613" s="14"/>
      <c r="E613" s="14"/>
      <c r="F613" s="14"/>
      <c r="G613" s="14"/>
      <c r="H613" s="14"/>
    </row>
    <row r="614" spans="1:9">
      <c r="A614" s="14"/>
      <c r="B614" s="146" t="s">
        <v>18</v>
      </c>
      <c r="C614" s="146"/>
      <c r="D614" s="146"/>
      <c r="E614" s="146"/>
      <c r="F614" s="146"/>
      <c r="G614" s="146"/>
      <c r="H614" s="146"/>
    </row>
    <row r="615" spans="1:9" ht="15.75">
      <c r="A615" s="14"/>
      <c r="B615" s="17"/>
      <c r="C615" s="14"/>
      <c r="D615" s="14"/>
      <c r="E615" s="14"/>
      <c r="F615" s="14"/>
      <c r="G615" s="14"/>
      <c r="H615" s="14"/>
    </row>
    <row r="616" spans="1:9">
      <c r="A616" s="14"/>
      <c r="B616" s="146" t="s">
        <v>18</v>
      </c>
      <c r="C616" s="146"/>
      <c r="D616" s="146"/>
      <c r="E616" s="146"/>
      <c r="F616" s="146"/>
      <c r="G616" s="146"/>
      <c r="H616" s="146"/>
      <c r="I616" s="2"/>
    </row>
    <row r="617" spans="1:9">
      <c r="A617" s="14"/>
      <c r="B617" s="15"/>
      <c r="C617" s="14"/>
      <c r="D617" s="14"/>
      <c r="E617" s="14"/>
      <c r="F617" s="14"/>
      <c r="G617" s="14"/>
      <c r="H617" s="14"/>
    </row>
    <row r="618" spans="1:9">
      <c r="A618" s="14"/>
      <c r="B618" s="15" t="s">
        <v>14</v>
      </c>
      <c r="C618" s="14"/>
      <c r="D618" s="14"/>
      <c r="E618" s="14"/>
      <c r="F618" s="14"/>
      <c r="G618" s="14"/>
      <c r="H618" s="14"/>
    </row>
    <row r="619" spans="1:9">
      <c r="A619" s="14"/>
      <c r="B619" s="15" t="s">
        <v>15</v>
      </c>
      <c r="C619" s="14"/>
      <c r="D619" s="14"/>
      <c r="E619" s="14"/>
      <c r="F619" s="14"/>
      <c r="G619" s="14"/>
      <c r="H619" s="14"/>
    </row>
    <row r="620" spans="1:9">
      <c r="A620" s="14"/>
      <c r="B620" s="15"/>
      <c r="C620" s="14"/>
      <c r="D620" s="14"/>
      <c r="E620" s="14"/>
      <c r="F620" s="14"/>
      <c r="G620" s="14"/>
      <c r="H620" s="14"/>
    </row>
    <row r="621" spans="1:9">
      <c r="A621" s="14"/>
      <c r="B621" s="18" t="s">
        <v>16</v>
      </c>
      <c r="C621" s="14"/>
      <c r="D621" s="14"/>
      <c r="E621" s="14"/>
      <c r="F621" s="14"/>
      <c r="G621" s="14"/>
      <c r="H621" s="14"/>
    </row>
    <row r="622" spans="1:9">
      <c r="A622" s="14"/>
      <c r="B622" s="18" t="s">
        <v>17</v>
      </c>
      <c r="C622" s="14"/>
      <c r="D622" s="14"/>
      <c r="E622" s="14"/>
      <c r="F622" s="14"/>
      <c r="G622" s="14"/>
      <c r="H622" s="14"/>
    </row>
    <row r="623" spans="1:9">
      <c r="A623" s="14"/>
      <c r="B623" s="15"/>
      <c r="C623" s="14"/>
      <c r="D623" s="14"/>
      <c r="E623" s="14"/>
      <c r="F623" s="14"/>
      <c r="G623" s="14"/>
      <c r="H623" s="14"/>
    </row>
    <row r="624" spans="1:9">
      <c r="A624" s="14"/>
      <c r="B624" s="15"/>
      <c r="C624" s="14"/>
      <c r="D624" s="14"/>
      <c r="E624" s="14"/>
      <c r="F624" s="14"/>
      <c r="G624" s="14"/>
      <c r="H624" s="14"/>
    </row>
    <row r="625" spans="1:12">
      <c r="A625" s="14"/>
      <c r="B625" s="15"/>
      <c r="C625" s="14"/>
      <c r="D625" s="14"/>
      <c r="E625" s="14"/>
      <c r="F625" s="14"/>
      <c r="G625" s="14"/>
      <c r="H625" s="14"/>
    </row>
    <row r="626" spans="1:12">
      <c r="A626" s="14"/>
      <c r="B626" s="15"/>
      <c r="C626" s="14"/>
      <c r="D626" s="14"/>
      <c r="E626" s="14"/>
      <c r="F626" s="14"/>
      <c r="G626" s="14"/>
      <c r="H626" s="14"/>
    </row>
    <row r="627" spans="1:12">
      <c r="A627" s="14"/>
      <c r="B627" s="15"/>
      <c r="C627" s="14"/>
      <c r="D627" s="14"/>
      <c r="E627" s="14"/>
      <c r="F627" s="14"/>
      <c r="G627" s="14"/>
      <c r="H627" s="14"/>
    </row>
    <row r="628" spans="1:12">
      <c r="A628" s="14"/>
      <c r="B628" s="15"/>
      <c r="C628" s="14"/>
      <c r="D628" s="14"/>
      <c r="E628" s="14"/>
      <c r="F628" s="14"/>
      <c r="G628" s="14"/>
      <c r="H628" s="14"/>
    </row>
    <row r="629" spans="1:12">
      <c r="A629" s="14"/>
      <c r="G629" s="14"/>
      <c r="H629" s="14"/>
    </row>
    <row r="634" spans="1:12" ht="26.25">
      <c r="A634" s="14"/>
      <c r="B634" s="147" t="s">
        <v>3</v>
      </c>
      <c r="C634" s="147"/>
      <c r="D634" s="147"/>
      <c r="E634" s="147"/>
      <c r="F634" s="147"/>
      <c r="G634" s="147"/>
      <c r="H634" s="147"/>
      <c r="I634" s="3"/>
      <c r="L634" s="21">
        <v>14</v>
      </c>
    </row>
    <row r="635" spans="1:12">
      <c r="A635" s="14"/>
      <c r="B635" s="146" t="s">
        <v>4</v>
      </c>
      <c r="C635" s="146"/>
      <c r="D635" s="146"/>
      <c r="E635" s="146"/>
      <c r="F635" s="146"/>
      <c r="G635" s="146"/>
      <c r="H635" s="146"/>
      <c r="I635" s="2"/>
    </row>
    <row r="636" spans="1:12">
      <c r="A636" s="14"/>
      <c r="B636" s="15"/>
      <c r="C636" s="14"/>
      <c r="D636" s="14"/>
      <c r="E636" s="14"/>
      <c r="F636" s="14"/>
      <c r="G636" s="14"/>
      <c r="H636" s="14"/>
    </row>
    <row r="637" spans="1:12">
      <c r="A637" s="14"/>
      <c r="B637" s="148" t="s">
        <v>5</v>
      </c>
      <c r="C637" s="148"/>
      <c r="D637" s="148"/>
      <c r="E637" s="148"/>
      <c r="F637" s="14"/>
      <c r="G637" s="14"/>
      <c r="H637" s="14"/>
    </row>
    <row r="638" spans="1:12">
      <c r="A638" s="14"/>
      <c r="B638" s="15"/>
      <c r="C638" s="14"/>
      <c r="D638" s="14"/>
      <c r="E638" s="14"/>
      <c r="F638" s="14"/>
      <c r="G638" s="14"/>
      <c r="H638" s="14"/>
    </row>
    <row r="639" spans="1:12">
      <c r="A639" s="14"/>
      <c r="B639" s="149" t="s">
        <v>6</v>
      </c>
      <c r="C639" s="149" t="s">
        <v>7</v>
      </c>
      <c r="D639" s="149" t="s">
        <v>8</v>
      </c>
      <c r="E639" s="149" t="s">
        <v>9</v>
      </c>
      <c r="F639" s="149" t="s">
        <v>19</v>
      </c>
      <c r="G639" s="14"/>
      <c r="H639" s="14"/>
    </row>
    <row r="640" spans="1:12">
      <c r="A640" s="14"/>
      <c r="B640" s="149"/>
      <c r="C640" s="149"/>
      <c r="D640" s="149"/>
      <c r="E640" s="149"/>
      <c r="F640" s="149"/>
      <c r="G640" s="14"/>
      <c r="H640" s="14"/>
    </row>
    <row r="641" spans="1:8" ht="15.75">
      <c r="A641" s="14"/>
      <c r="B641" s="16">
        <f>'GPS точки Заріччя'!K2</f>
        <v>0</v>
      </c>
      <c r="C641" s="16" t="e">
        <f>'GPS точки Заріччя'!#REF!</f>
        <v>#REF!</v>
      </c>
      <c r="D641" s="16" t="e">
        <f>'GPS точки Заріччя'!#REF!</f>
        <v>#REF!</v>
      </c>
      <c r="E641" s="19" t="str">
        <f>'GPS точки Заріччя'!L2</f>
        <v>88-5(44)</v>
      </c>
      <c r="F641" s="19">
        <f>'GPS точки Заріччя'!K21</f>
        <v>0</v>
      </c>
      <c r="G641" s="14"/>
      <c r="H641" s="14"/>
    </row>
    <row r="642" spans="1:8">
      <c r="A642" s="14"/>
      <c r="B642" s="15"/>
      <c r="C642" s="14"/>
      <c r="D642" s="14"/>
      <c r="E642" s="14"/>
      <c r="F642" s="14"/>
      <c r="G642" s="14"/>
      <c r="H642" s="14"/>
    </row>
    <row r="643" spans="1:8">
      <c r="A643" s="14"/>
      <c r="B643" s="15" t="s">
        <v>10</v>
      </c>
      <c r="C643" s="14"/>
      <c r="D643" s="14"/>
      <c r="E643" s="14"/>
      <c r="F643" s="14"/>
      <c r="G643" s="14"/>
      <c r="H643" s="14"/>
    </row>
    <row r="644" spans="1:8">
      <c r="A644" s="14"/>
      <c r="B644" s="15"/>
      <c r="C644" s="14"/>
      <c r="D644" s="14"/>
      <c r="E644" s="14"/>
      <c r="F644" s="14"/>
      <c r="G644" s="14"/>
      <c r="H644" s="14"/>
    </row>
    <row r="645" spans="1:8" ht="15.75">
      <c r="A645" s="14"/>
      <c r="B645" s="145">
        <f>'GPS точки Заріччя'!P21</f>
        <v>0</v>
      </c>
      <c r="C645" s="145"/>
      <c r="D645" s="14"/>
      <c r="E645" s="14"/>
      <c r="F645" s="14"/>
      <c r="G645" s="14"/>
      <c r="H645" s="14"/>
    </row>
    <row r="646" spans="1:8">
      <c r="A646" s="14"/>
      <c r="B646" s="15"/>
      <c r="C646" s="14"/>
      <c r="D646" s="14"/>
      <c r="E646" s="14"/>
      <c r="F646" s="14"/>
      <c r="G646" s="14"/>
      <c r="H646" s="14"/>
    </row>
    <row r="647" spans="1:8">
      <c r="A647" s="14"/>
      <c r="B647" s="15" t="s">
        <v>11</v>
      </c>
      <c r="C647" s="14"/>
      <c r="D647" s="14"/>
      <c r="E647" s="14"/>
      <c r="F647" s="14"/>
      <c r="G647" s="14"/>
      <c r="H647" s="14"/>
    </row>
    <row r="648" spans="1:8">
      <c r="A648" s="14"/>
      <c r="B648" s="15"/>
      <c r="C648" s="14"/>
      <c r="D648" s="14"/>
      <c r="E648" s="14"/>
      <c r="F648" s="14"/>
      <c r="G648" s="14"/>
      <c r="H648" s="14"/>
    </row>
    <row r="649" spans="1:8" ht="15.75">
      <c r="A649" s="14"/>
      <c r="B649" s="145">
        <f>'GPS точки Заріччя'!Q21</f>
        <v>0</v>
      </c>
      <c r="C649" s="145"/>
      <c r="D649" s="14"/>
      <c r="E649" s="14"/>
      <c r="F649" s="14"/>
      <c r="G649" s="14"/>
      <c r="H649" s="14"/>
    </row>
    <row r="650" spans="1:8">
      <c r="A650" s="14"/>
      <c r="B650" s="15"/>
      <c r="C650" s="14"/>
      <c r="D650" s="14"/>
      <c r="E650" s="14"/>
      <c r="F650" s="14"/>
      <c r="G650" s="14"/>
      <c r="H650" s="14"/>
    </row>
    <row r="651" spans="1:8">
      <c r="A651" s="14"/>
      <c r="B651" s="15" t="s">
        <v>12</v>
      </c>
      <c r="C651" s="14"/>
      <c r="D651" s="14"/>
      <c r="E651" s="14"/>
      <c r="F651" s="14"/>
      <c r="G651" s="14"/>
      <c r="H651" s="14"/>
    </row>
    <row r="652" spans="1:8">
      <c r="A652" s="14"/>
      <c r="B652" s="15"/>
      <c r="C652" s="14"/>
      <c r="D652" s="14"/>
      <c r="E652" s="14"/>
      <c r="F652" s="14"/>
      <c r="G652" s="14"/>
      <c r="H652" s="14"/>
    </row>
    <row r="653" spans="1:8" ht="15.75">
      <c r="A653" s="14"/>
      <c r="B653" s="145">
        <f>'GPS точки Заріччя'!R21</f>
        <v>0</v>
      </c>
      <c r="C653" s="145"/>
      <c r="D653" s="14"/>
      <c r="E653" s="14"/>
      <c r="F653" s="14"/>
      <c r="G653" s="14"/>
      <c r="H653" s="14"/>
    </row>
    <row r="654" spans="1:8">
      <c r="A654" s="14"/>
      <c r="B654" s="15"/>
      <c r="C654" s="14"/>
      <c r="D654" s="14"/>
      <c r="E654" s="14"/>
      <c r="F654" s="14"/>
      <c r="G654" s="14"/>
      <c r="H654" s="14"/>
    </row>
    <row r="655" spans="1:8" ht="15.75">
      <c r="A655" s="14"/>
      <c r="B655" s="17" t="s">
        <v>13</v>
      </c>
      <c r="C655" s="14"/>
      <c r="D655" s="14"/>
      <c r="E655" s="14"/>
      <c r="F655" s="14"/>
      <c r="G655" s="14"/>
      <c r="H655" s="14"/>
    </row>
    <row r="656" spans="1:8" ht="15.75">
      <c r="A656" s="14"/>
      <c r="B656" s="17"/>
      <c r="C656" s="14"/>
      <c r="D656" s="14"/>
      <c r="E656" s="14"/>
      <c r="F656" s="14"/>
      <c r="G656" s="14"/>
      <c r="H656" s="14"/>
    </row>
    <row r="657" spans="1:9">
      <c r="A657" s="14"/>
      <c r="B657" s="146" t="s">
        <v>18</v>
      </c>
      <c r="C657" s="146"/>
      <c r="D657" s="146"/>
      <c r="E657" s="146"/>
      <c r="F657" s="146"/>
      <c r="G657" s="146"/>
      <c r="H657" s="146"/>
    </row>
    <row r="658" spans="1:9" ht="15.75">
      <c r="A658" s="14"/>
      <c r="B658" s="17"/>
      <c r="C658" s="14"/>
      <c r="D658" s="14"/>
      <c r="E658" s="14"/>
      <c r="F658" s="14"/>
      <c r="G658" s="14"/>
      <c r="H658" s="14"/>
    </row>
    <row r="659" spans="1:9">
      <c r="A659" s="14"/>
      <c r="B659" s="146" t="s">
        <v>18</v>
      </c>
      <c r="C659" s="146"/>
      <c r="D659" s="146"/>
      <c r="E659" s="146"/>
      <c r="F659" s="146"/>
      <c r="G659" s="146"/>
      <c r="H659" s="146"/>
    </row>
    <row r="660" spans="1:9" ht="15.75">
      <c r="A660" s="14"/>
      <c r="B660" s="17"/>
      <c r="C660" s="14"/>
      <c r="D660" s="14"/>
      <c r="E660" s="14"/>
      <c r="F660" s="14"/>
      <c r="G660" s="14"/>
      <c r="H660" s="14"/>
    </row>
    <row r="661" spans="1:9">
      <c r="A661" s="14"/>
      <c r="B661" s="146" t="s">
        <v>18</v>
      </c>
      <c r="C661" s="146"/>
      <c r="D661" s="146"/>
      <c r="E661" s="146"/>
      <c r="F661" s="146"/>
      <c r="G661" s="146"/>
      <c r="H661" s="146"/>
    </row>
    <row r="662" spans="1:9" ht="15.75">
      <c r="A662" s="14"/>
      <c r="B662" s="17"/>
      <c r="C662" s="14"/>
      <c r="D662" s="14"/>
      <c r="E662" s="14"/>
      <c r="F662" s="14"/>
      <c r="G662" s="14"/>
      <c r="H662" s="14"/>
    </row>
    <row r="663" spans="1:9">
      <c r="A663" s="14"/>
      <c r="B663" s="146" t="s">
        <v>18</v>
      </c>
      <c r="C663" s="146"/>
      <c r="D663" s="146"/>
      <c r="E663" s="146"/>
      <c r="F663" s="146"/>
      <c r="G663" s="146"/>
      <c r="H663" s="146"/>
    </row>
    <row r="664" spans="1:9" ht="15.75">
      <c r="A664" s="14"/>
      <c r="B664" s="17"/>
      <c r="C664" s="14"/>
      <c r="D664" s="14"/>
      <c r="E664" s="14"/>
      <c r="F664" s="14"/>
      <c r="G664" s="14"/>
      <c r="H664" s="14"/>
    </row>
    <row r="665" spans="1:9">
      <c r="A665" s="14"/>
      <c r="B665" s="146" t="s">
        <v>18</v>
      </c>
      <c r="C665" s="146"/>
      <c r="D665" s="146"/>
      <c r="E665" s="146"/>
      <c r="F665" s="146"/>
      <c r="G665" s="146"/>
      <c r="H665" s="146"/>
      <c r="I665" s="2"/>
    </row>
    <row r="666" spans="1:9">
      <c r="A666" s="14"/>
      <c r="B666" s="15"/>
      <c r="C666" s="14"/>
      <c r="D666" s="14"/>
      <c r="E666" s="14"/>
      <c r="F666" s="14"/>
      <c r="G666" s="14"/>
      <c r="H666" s="14"/>
    </row>
    <row r="667" spans="1:9">
      <c r="A667" s="14"/>
      <c r="B667" s="15" t="s">
        <v>14</v>
      </c>
      <c r="C667" s="14"/>
      <c r="D667" s="14"/>
      <c r="E667" s="14"/>
      <c r="F667" s="14"/>
      <c r="G667" s="14"/>
      <c r="H667" s="14"/>
    </row>
    <row r="668" spans="1:9">
      <c r="A668" s="14"/>
      <c r="B668" s="15" t="s">
        <v>15</v>
      </c>
      <c r="C668" s="14"/>
      <c r="D668" s="14"/>
      <c r="E668" s="14"/>
      <c r="F668" s="14"/>
      <c r="G668" s="14"/>
      <c r="H668" s="14"/>
    </row>
    <row r="669" spans="1:9">
      <c r="A669" s="14"/>
      <c r="B669" s="15"/>
      <c r="C669" s="14"/>
      <c r="D669" s="14"/>
      <c r="E669" s="14"/>
      <c r="F669" s="14"/>
      <c r="G669" s="14"/>
      <c r="H669" s="14"/>
    </row>
    <row r="670" spans="1:9">
      <c r="A670" s="14"/>
      <c r="B670" s="18" t="s">
        <v>16</v>
      </c>
      <c r="C670" s="14"/>
      <c r="D670" s="14"/>
      <c r="E670" s="14"/>
      <c r="F670" s="14"/>
      <c r="G670" s="14"/>
      <c r="H670" s="14"/>
    </row>
    <row r="671" spans="1:9">
      <c r="A671" s="14"/>
      <c r="B671" s="18" t="s">
        <v>17</v>
      </c>
      <c r="C671" s="14"/>
      <c r="D671" s="14"/>
      <c r="E671" s="14"/>
      <c r="F671" s="14"/>
      <c r="G671" s="14"/>
      <c r="H671" s="14"/>
    </row>
    <row r="672" spans="1:9">
      <c r="A672" s="14"/>
      <c r="B672" s="15"/>
      <c r="C672" s="14"/>
      <c r="D672" s="14"/>
      <c r="E672" s="14"/>
      <c r="F672" s="14"/>
      <c r="G672" s="14"/>
      <c r="H672" s="14"/>
    </row>
    <row r="673" spans="1:12">
      <c r="A673" s="14"/>
      <c r="B673" s="15"/>
      <c r="C673" s="14"/>
      <c r="D673" s="14"/>
      <c r="E673" s="14"/>
      <c r="F673" s="14"/>
      <c r="G673" s="14"/>
      <c r="H673" s="14"/>
    </row>
    <row r="674" spans="1:12">
      <c r="A674" s="14"/>
      <c r="B674" s="15"/>
      <c r="C674" s="14"/>
      <c r="D674" s="14"/>
      <c r="E674" s="14"/>
      <c r="F674" s="14"/>
      <c r="G674" s="14"/>
      <c r="H674" s="14"/>
    </row>
    <row r="675" spans="1:12">
      <c r="A675" s="14"/>
      <c r="B675" s="15"/>
      <c r="C675" s="14"/>
      <c r="D675" s="14"/>
      <c r="E675" s="14"/>
      <c r="F675" s="14"/>
      <c r="G675" s="14"/>
      <c r="H675" s="14"/>
    </row>
    <row r="676" spans="1:12">
      <c r="A676" s="14"/>
      <c r="B676" s="15"/>
      <c r="C676" s="14"/>
      <c r="D676" s="14"/>
      <c r="E676" s="14"/>
      <c r="F676" s="14"/>
      <c r="G676" s="14"/>
      <c r="H676" s="14"/>
    </row>
    <row r="677" spans="1:12">
      <c r="A677" s="14"/>
      <c r="B677" s="15"/>
      <c r="C677" s="14"/>
      <c r="D677" s="14"/>
      <c r="E677" s="14"/>
      <c r="F677" s="14"/>
      <c r="G677" s="14"/>
      <c r="H677" s="14"/>
    </row>
    <row r="678" spans="1:12">
      <c r="A678" s="14"/>
      <c r="G678" s="14"/>
      <c r="H678" s="14"/>
    </row>
    <row r="683" spans="1:12" ht="26.25">
      <c r="A683" s="14"/>
      <c r="B683" s="147" t="s">
        <v>3</v>
      </c>
      <c r="C683" s="147"/>
      <c r="D683" s="147"/>
      <c r="E683" s="147"/>
      <c r="F683" s="147"/>
      <c r="G683" s="147"/>
      <c r="H683" s="147"/>
      <c r="I683" s="3"/>
      <c r="L683" s="21">
        <v>15</v>
      </c>
    </row>
    <row r="684" spans="1:12">
      <c r="A684" s="14"/>
      <c r="B684" s="146" t="s">
        <v>4</v>
      </c>
      <c r="C684" s="146"/>
      <c r="D684" s="146"/>
      <c r="E684" s="146"/>
      <c r="F684" s="146"/>
      <c r="G684" s="146"/>
      <c r="H684" s="146"/>
      <c r="I684" s="2"/>
    </row>
    <row r="685" spans="1:12">
      <c r="A685" s="14"/>
      <c r="B685" s="15"/>
      <c r="C685" s="14"/>
      <c r="D685" s="14"/>
      <c r="E685" s="14"/>
      <c r="F685" s="14"/>
      <c r="G685" s="14"/>
      <c r="H685" s="14"/>
    </row>
    <row r="686" spans="1:12">
      <c r="A686" s="14"/>
      <c r="B686" s="148" t="s">
        <v>5</v>
      </c>
      <c r="C686" s="148"/>
      <c r="D686" s="148"/>
      <c r="E686" s="148"/>
      <c r="F686" s="14"/>
      <c r="G686" s="14"/>
      <c r="H686" s="14"/>
    </row>
    <row r="687" spans="1:12">
      <c r="A687" s="14"/>
      <c r="B687" s="15"/>
      <c r="C687" s="14"/>
      <c r="D687" s="14"/>
      <c r="E687" s="14"/>
      <c r="F687" s="14"/>
      <c r="G687" s="14"/>
      <c r="H687" s="14"/>
    </row>
    <row r="688" spans="1:12">
      <c r="A688" s="14"/>
      <c r="B688" s="149" t="s">
        <v>6</v>
      </c>
      <c r="C688" s="149" t="s">
        <v>7</v>
      </c>
      <c r="D688" s="149" t="s">
        <v>8</v>
      </c>
      <c r="E688" s="149" t="s">
        <v>9</v>
      </c>
      <c r="F688" s="149" t="s">
        <v>19</v>
      </c>
      <c r="G688" s="14"/>
      <c r="H688" s="14"/>
    </row>
    <row r="689" spans="1:8">
      <c r="A689" s="14"/>
      <c r="B689" s="149"/>
      <c r="C689" s="149"/>
      <c r="D689" s="149"/>
      <c r="E689" s="149"/>
      <c r="F689" s="149"/>
      <c r="G689" s="14"/>
      <c r="H689" s="14"/>
    </row>
    <row r="690" spans="1:8" ht="15.75">
      <c r="A690" s="14"/>
      <c r="B690" s="16">
        <f>'GPS точки Заріччя'!K2</f>
        <v>0</v>
      </c>
      <c r="C690" s="16" t="e">
        <f>'GPS точки Заріччя'!#REF!</f>
        <v>#REF!</v>
      </c>
      <c r="D690" s="16" t="e">
        <f>'GPS точки Заріччя'!#REF!</f>
        <v>#REF!</v>
      </c>
      <c r="E690" s="19" t="str">
        <f>'GPS точки Заріччя'!L2</f>
        <v>88-5(44)</v>
      </c>
      <c r="F690" s="19">
        <f>'GPS точки Заріччя'!K22</f>
        <v>0</v>
      </c>
      <c r="G690" s="14"/>
      <c r="H690" s="14"/>
    </row>
    <row r="691" spans="1:8">
      <c r="A691" s="14"/>
      <c r="B691" s="15"/>
      <c r="C691" s="14"/>
      <c r="D691" s="14"/>
      <c r="E691" s="14"/>
      <c r="F691" s="14"/>
      <c r="G691" s="14"/>
      <c r="H691" s="14"/>
    </row>
    <row r="692" spans="1:8">
      <c r="A692" s="14"/>
      <c r="B692" s="15" t="s">
        <v>10</v>
      </c>
      <c r="C692" s="14"/>
      <c r="D692" s="14"/>
      <c r="E692" s="14"/>
      <c r="F692" s="14"/>
      <c r="G692" s="14"/>
      <c r="H692" s="14"/>
    </row>
    <row r="693" spans="1:8">
      <c r="A693" s="14"/>
      <c r="B693" s="15"/>
      <c r="C693" s="14"/>
      <c r="D693" s="14"/>
      <c r="E693" s="14"/>
      <c r="F693" s="14"/>
      <c r="G693" s="14"/>
      <c r="H693" s="14"/>
    </row>
    <row r="694" spans="1:8" ht="15.75">
      <c r="A694" s="14"/>
      <c r="B694" s="145">
        <f>'GPS точки Заріччя'!P22</f>
        <v>0</v>
      </c>
      <c r="C694" s="145"/>
      <c r="D694" s="14"/>
      <c r="E694" s="14"/>
      <c r="F694" s="14"/>
      <c r="G694" s="14"/>
      <c r="H694" s="14"/>
    </row>
    <row r="695" spans="1:8">
      <c r="A695" s="14"/>
      <c r="B695" s="15"/>
      <c r="C695" s="14"/>
      <c r="D695" s="14"/>
      <c r="E695" s="14"/>
      <c r="F695" s="14"/>
      <c r="G695" s="14"/>
      <c r="H695" s="14"/>
    </row>
    <row r="696" spans="1:8">
      <c r="A696" s="14"/>
      <c r="B696" s="15" t="s">
        <v>11</v>
      </c>
      <c r="C696" s="14"/>
      <c r="D696" s="14"/>
      <c r="E696" s="14"/>
      <c r="F696" s="14"/>
      <c r="G696" s="14"/>
      <c r="H696" s="14"/>
    </row>
    <row r="697" spans="1:8">
      <c r="A697" s="14"/>
      <c r="B697" s="15"/>
      <c r="C697" s="14"/>
      <c r="D697" s="14"/>
      <c r="E697" s="14"/>
      <c r="F697" s="14"/>
      <c r="G697" s="14"/>
      <c r="H697" s="14"/>
    </row>
    <row r="698" spans="1:8" ht="15.75">
      <c r="A698" s="14"/>
      <c r="B698" s="145">
        <f>'GPS точки Заріччя'!Q22</f>
        <v>0</v>
      </c>
      <c r="C698" s="145"/>
      <c r="D698" s="14"/>
      <c r="E698" s="14"/>
      <c r="F698" s="14"/>
      <c r="G698" s="14"/>
      <c r="H698" s="14"/>
    </row>
    <row r="699" spans="1:8">
      <c r="A699" s="14"/>
      <c r="B699" s="15"/>
      <c r="C699" s="14"/>
      <c r="D699" s="14"/>
      <c r="E699" s="14"/>
      <c r="F699" s="14"/>
      <c r="G699" s="14"/>
      <c r="H699" s="14"/>
    </row>
    <row r="700" spans="1:8">
      <c r="A700" s="14"/>
      <c r="B700" s="15" t="s">
        <v>12</v>
      </c>
      <c r="C700" s="14"/>
      <c r="D700" s="14"/>
      <c r="E700" s="14"/>
      <c r="F700" s="14"/>
      <c r="G700" s="14"/>
      <c r="H700" s="14"/>
    </row>
    <row r="701" spans="1:8">
      <c r="A701" s="14"/>
      <c r="B701" s="15"/>
      <c r="C701" s="14"/>
      <c r="D701" s="14"/>
      <c r="E701" s="14"/>
      <c r="F701" s="14"/>
      <c r="G701" s="14"/>
      <c r="H701" s="14"/>
    </row>
    <row r="702" spans="1:8" ht="15.75">
      <c r="A702" s="14"/>
      <c r="B702" s="145">
        <f>'GPS точки Заріччя'!R22</f>
        <v>0</v>
      </c>
      <c r="C702" s="145"/>
      <c r="D702" s="14"/>
      <c r="E702" s="14"/>
      <c r="F702" s="14"/>
      <c r="G702" s="14"/>
      <c r="H702" s="14"/>
    </row>
    <row r="703" spans="1:8">
      <c r="A703" s="14"/>
      <c r="B703" s="15"/>
      <c r="C703" s="14"/>
      <c r="D703" s="14"/>
      <c r="E703" s="14"/>
      <c r="F703" s="14"/>
      <c r="G703" s="14"/>
      <c r="H703" s="14"/>
    </row>
    <row r="704" spans="1:8" ht="15.75">
      <c r="A704" s="14"/>
      <c r="B704" s="17" t="s">
        <v>13</v>
      </c>
      <c r="C704" s="14"/>
      <c r="D704" s="14"/>
      <c r="E704" s="14"/>
      <c r="F704" s="14"/>
      <c r="G704" s="14"/>
      <c r="H704" s="14"/>
    </row>
    <row r="705" spans="1:9" ht="15.75">
      <c r="A705" s="14"/>
      <c r="B705" s="17"/>
      <c r="C705" s="14"/>
      <c r="D705" s="14"/>
      <c r="E705" s="14"/>
      <c r="F705" s="14"/>
      <c r="G705" s="14"/>
      <c r="H705" s="14"/>
    </row>
    <row r="706" spans="1:9">
      <c r="A706" s="14"/>
      <c r="B706" s="146" t="s">
        <v>18</v>
      </c>
      <c r="C706" s="146"/>
      <c r="D706" s="146"/>
      <c r="E706" s="146"/>
      <c r="F706" s="146"/>
      <c r="G706" s="146"/>
      <c r="H706" s="146"/>
    </row>
    <row r="707" spans="1:9" ht="15.75">
      <c r="A707" s="14"/>
      <c r="B707" s="17"/>
      <c r="C707" s="14"/>
      <c r="D707" s="14"/>
      <c r="E707" s="14"/>
      <c r="F707" s="14"/>
      <c r="G707" s="14"/>
      <c r="H707" s="14"/>
    </row>
    <row r="708" spans="1:9">
      <c r="A708" s="14"/>
      <c r="B708" s="146" t="s">
        <v>18</v>
      </c>
      <c r="C708" s="146"/>
      <c r="D708" s="146"/>
      <c r="E708" s="146"/>
      <c r="F708" s="146"/>
      <c r="G708" s="146"/>
      <c r="H708" s="146"/>
    </row>
    <row r="709" spans="1:9" ht="15.75">
      <c r="A709" s="14"/>
      <c r="B709" s="17"/>
      <c r="C709" s="14"/>
      <c r="D709" s="14"/>
      <c r="E709" s="14"/>
      <c r="F709" s="14"/>
      <c r="G709" s="14"/>
      <c r="H709" s="14"/>
    </row>
    <row r="710" spans="1:9">
      <c r="A710" s="14"/>
      <c r="B710" s="146" t="s">
        <v>18</v>
      </c>
      <c r="C710" s="146"/>
      <c r="D710" s="146"/>
      <c r="E710" s="146"/>
      <c r="F710" s="146"/>
      <c r="G710" s="146"/>
      <c r="H710" s="146"/>
    </row>
    <row r="711" spans="1:9" ht="15.75">
      <c r="A711" s="14"/>
      <c r="B711" s="17"/>
      <c r="C711" s="14"/>
      <c r="D711" s="14"/>
      <c r="E711" s="14"/>
      <c r="F711" s="14"/>
      <c r="G711" s="14"/>
      <c r="H711" s="14"/>
    </row>
    <row r="712" spans="1:9">
      <c r="A712" s="14"/>
      <c r="B712" s="146" t="s">
        <v>18</v>
      </c>
      <c r="C712" s="146"/>
      <c r="D712" s="146"/>
      <c r="E712" s="146"/>
      <c r="F712" s="146"/>
      <c r="G712" s="146"/>
      <c r="H712" s="146"/>
    </row>
    <row r="713" spans="1:9" ht="15.75">
      <c r="A713" s="14"/>
      <c r="B713" s="17"/>
      <c r="C713" s="14"/>
      <c r="D713" s="14"/>
      <c r="E713" s="14"/>
      <c r="F713" s="14"/>
      <c r="G713" s="14"/>
      <c r="H713" s="14"/>
    </row>
    <row r="714" spans="1:9">
      <c r="A714" s="14"/>
      <c r="B714" s="146" t="s">
        <v>18</v>
      </c>
      <c r="C714" s="146"/>
      <c r="D714" s="146"/>
      <c r="E714" s="146"/>
      <c r="F714" s="146"/>
      <c r="G714" s="146"/>
      <c r="H714" s="146"/>
      <c r="I714" s="2"/>
    </row>
    <row r="715" spans="1:9">
      <c r="A715" s="14"/>
      <c r="B715" s="15"/>
      <c r="C715" s="14"/>
      <c r="D715" s="14"/>
      <c r="E715" s="14"/>
      <c r="F715" s="14"/>
      <c r="G715" s="14"/>
      <c r="H715" s="14"/>
    </row>
    <row r="716" spans="1:9">
      <c r="A716" s="14"/>
      <c r="B716" s="15" t="s">
        <v>14</v>
      </c>
      <c r="C716" s="14"/>
      <c r="D716" s="14"/>
      <c r="E716" s="14"/>
      <c r="F716" s="14"/>
      <c r="G716" s="14"/>
      <c r="H716" s="14"/>
    </row>
    <row r="717" spans="1:9">
      <c r="A717" s="14"/>
      <c r="B717" s="15" t="s">
        <v>15</v>
      </c>
      <c r="C717" s="14"/>
      <c r="D717" s="14"/>
      <c r="E717" s="14"/>
      <c r="F717" s="14"/>
      <c r="G717" s="14"/>
      <c r="H717" s="14"/>
    </row>
    <row r="718" spans="1:9">
      <c r="A718" s="14"/>
      <c r="B718" s="15"/>
      <c r="C718" s="14"/>
      <c r="D718" s="14"/>
      <c r="E718" s="14"/>
      <c r="F718" s="14"/>
      <c r="G718" s="14"/>
      <c r="H718" s="14"/>
    </row>
    <row r="719" spans="1:9">
      <c r="A719" s="14"/>
      <c r="B719" s="18" t="s">
        <v>16</v>
      </c>
      <c r="C719" s="14"/>
      <c r="D719" s="14"/>
      <c r="E719" s="14"/>
      <c r="F719" s="14"/>
      <c r="G719" s="14"/>
      <c r="H719" s="14"/>
    </row>
    <row r="720" spans="1:9">
      <c r="A720" s="14"/>
      <c r="B720" s="18" t="s">
        <v>17</v>
      </c>
      <c r="C720" s="14"/>
      <c r="D720" s="14"/>
      <c r="E720" s="14"/>
      <c r="F720" s="14"/>
      <c r="G720" s="14"/>
      <c r="H720" s="14"/>
    </row>
    <row r="721" spans="1:12">
      <c r="A721" s="14"/>
      <c r="B721" s="15"/>
      <c r="C721" s="14"/>
      <c r="D721" s="14"/>
      <c r="E721" s="14"/>
      <c r="F721" s="14"/>
      <c r="G721" s="14"/>
      <c r="H721" s="14"/>
    </row>
    <row r="722" spans="1:12">
      <c r="A722" s="14"/>
      <c r="B722" s="15"/>
      <c r="C722" s="14"/>
      <c r="D722" s="14"/>
      <c r="E722" s="14"/>
      <c r="F722" s="14"/>
      <c r="G722" s="14"/>
      <c r="H722" s="14"/>
    </row>
    <row r="723" spans="1:12">
      <c r="A723" s="14"/>
      <c r="B723" s="15"/>
      <c r="C723" s="14"/>
      <c r="D723" s="14"/>
      <c r="E723" s="14"/>
      <c r="F723" s="14"/>
      <c r="G723" s="14"/>
      <c r="H723" s="14"/>
    </row>
    <row r="724" spans="1:12">
      <c r="A724" s="14"/>
      <c r="B724" s="15"/>
      <c r="C724" s="14"/>
      <c r="D724" s="14"/>
      <c r="E724" s="14"/>
      <c r="F724" s="14"/>
      <c r="G724" s="14"/>
      <c r="H724" s="14"/>
    </row>
    <row r="725" spans="1:12">
      <c r="A725" s="14"/>
      <c r="B725" s="15"/>
      <c r="C725" s="14"/>
      <c r="D725" s="14"/>
      <c r="E725" s="14"/>
      <c r="F725" s="14"/>
      <c r="G725" s="14"/>
      <c r="H725" s="14"/>
    </row>
    <row r="726" spans="1:12">
      <c r="A726" s="14"/>
      <c r="B726" s="15"/>
      <c r="C726" s="14"/>
      <c r="D726" s="14"/>
      <c r="E726" s="14"/>
      <c r="F726" s="14"/>
      <c r="G726" s="14"/>
      <c r="H726" s="14"/>
    </row>
    <row r="727" spans="1:12">
      <c r="A727" s="14"/>
      <c r="G727" s="14"/>
      <c r="H727" s="14"/>
    </row>
    <row r="732" spans="1:12" ht="26.25">
      <c r="A732" s="14"/>
      <c r="B732" s="147" t="s">
        <v>3</v>
      </c>
      <c r="C732" s="147"/>
      <c r="D732" s="147"/>
      <c r="E732" s="147"/>
      <c r="F732" s="147"/>
      <c r="G732" s="147"/>
      <c r="H732" s="147"/>
      <c r="I732" s="3"/>
      <c r="L732" s="21">
        <v>16</v>
      </c>
    </row>
    <row r="733" spans="1:12">
      <c r="A733" s="14"/>
      <c r="B733" s="146" t="s">
        <v>4</v>
      </c>
      <c r="C733" s="146"/>
      <c r="D733" s="146"/>
      <c r="E733" s="146"/>
      <c r="F733" s="146"/>
      <c r="G733" s="146"/>
      <c r="H733" s="146"/>
      <c r="I733" s="2"/>
    </row>
    <row r="734" spans="1:12">
      <c r="A734" s="14"/>
      <c r="B734" s="15"/>
      <c r="C734" s="14"/>
      <c r="D734" s="14"/>
      <c r="E734" s="14"/>
      <c r="F734" s="14"/>
      <c r="G734" s="14"/>
      <c r="H734" s="14"/>
    </row>
    <row r="735" spans="1:12">
      <c r="A735" s="14"/>
      <c r="B735" s="148" t="s">
        <v>5</v>
      </c>
      <c r="C735" s="148"/>
      <c r="D735" s="148"/>
      <c r="E735" s="148"/>
      <c r="F735" s="14"/>
      <c r="G735" s="14"/>
      <c r="H735" s="14"/>
    </row>
    <row r="736" spans="1:12">
      <c r="A736" s="14"/>
      <c r="B736" s="15"/>
      <c r="C736" s="14"/>
      <c r="D736" s="14"/>
      <c r="E736" s="14"/>
      <c r="F736" s="14"/>
      <c r="G736" s="14"/>
      <c r="H736" s="14"/>
    </row>
    <row r="737" spans="1:8">
      <c r="A737" s="14"/>
      <c r="B737" s="149" t="s">
        <v>6</v>
      </c>
      <c r="C737" s="149" t="s">
        <v>7</v>
      </c>
      <c r="D737" s="149" t="s">
        <v>8</v>
      </c>
      <c r="E737" s="149" t="s">
        <v>9</v>
      </c>
      <c r="F737" s="149" t="s">
        <v>19</v>
      </c>
      <c r="G737" s="14"/>
      <c r="H737" s="14"/>
    </row>
    <row r="738" spans="1:8">
      <c r="A738" s="14"/>
      <c r="B738" s="149"/>
      <c r="C738" s="149"/>
      <c r="D738" s="149"/>
      <c r="E738" s="149"/>
      <c r="F738" s="149"/>
      <c r="G738" s="14"/>
      <c r="H738" s="14"/>
    </row>
    <row r="739" spans="1:8" ht="15.75">
      <c r="A739" s="14"/>
      <c r="B739" s="16">
        <f>'GPS точки Заріччя'!K2</f>
        <v>0</v>
      </c>
      <c r="C739" s="16" t="e">
        <f>'GPS точки Заріччя'!#REF!</f>
        <v>#REF!</v>
      </c>
      <c r="D739" s="16" t="e">
        <f>'GPS точки Заріччя'!#REF!</f>
        <v>#REF!</v>
      </c>
      <c r="E739" s="19" t="str">
        <f>'GPS точки Заріччя'!L2</f>
        <v>88-5(44)</v>
      </c>
      <c r="F739" s="19">
        <f>'GPS точки Заріччя'!K23</f>
        <v>0</v>
      </c>
      <c r="G739" s="14"/>
      <c r="H739" s="14"/>
    </row>
    <row r="740" spans="1:8">
      <c r="A740" s="14"/>
      <c r="B740" s="15"/>
      <c r="C740" s="14"/>
      <c r="D740" s="14"/>
      <c r="E740" s="14"/>
      <c r="F740" s="14"/>
      <c r="G740" s="14"/>
      <c r="H740" s="14"/>
    </row>
    <row r="741" spans="1:8">
      <c r="A741" s="14"/>
      <c r="B741" s="15" t="s">
        <v>10</v>
      </c>
      <c r="C741" s="14"/>
      <c r="D741" s="14"/>
      <c r="E741" s="14"/>
      <c r="F741" s="14"/>
      <c r="G741" s="14"/>
      <c r="H741" s="14"/>
    </row>
    <row r="742" spans="1:8">
      <c r="A742" s="14"/>
      <c r="B742" s="15"/>
      <c r="C742" s="14"/>
      <c r="D742" s="14"/>
      <c r="E742" s="14"/>
      <c r="F742" s="14"/>
      <c r="G742" s="14"/>
      <c r="H742" s="14"/>
    </row>
    <row r="743" spans="1:8" ht="15.75">
      <c r="A743" s="14"/>
      <c r="B743" s="145">
        <f>'GPS точки Заріччя'!P23</f>
        <v>0</v>
      </c>
      <c r="C743" s="145"/>
      <c r="D743" s="14"/>
      <c r="E743" s="14"/>
      <c r="F743" s="14"/>
      <c r="G743" s="14"/>
      <c r="H743" s="14"/>
    </row>
    <row r="744" spans="1:8">
      <c r="A744" s="14"/>
      <c r="B744" s="15"/>
      <c r="C744" s="14"/>
      <c r="D744" s="14"/>
      <c r="E744" s="14"/>
      <c r="F744" s="14"/>
      <c r="G744" s="14"/>
      <c r="H744" s="14"/>
    </row>
    <row r="745" spans="1:8">
      <c r="A745" s="14"/>
      <c r="B745" s="15" t="s">
        <v>11</v>
      </c>
      <c r="C745" s="14"/>
      <c r="D745" s="14"/>
      <c r="E745" s="14"/>
      <c r="F745" s="14"/>
      <c r="G745" s="14"/>
      <c r="H745" s="14"/>
    </row>
    <row r="746" spans="1:8">
      <c r="A746" s="14"/>
      <c r="B746" s="15"/>
      <c r="C746" s="14"/>
      <c r="D746" s="14"/>
      <c r="E746" s="14"/>
      <c r="F746" s="14"/>
      <c r="G746" s="14"/>
      <c r="H746" s="14"/>
    </row>
    <row r="747" spans="1:8" ht="15.75">
      <c r="A747" s="14"/>
      <c r="B747" s="145">
        <f>'GPS точки Заріччя'!Q23</f>
        <v>0</v>
      </c>
      <c r="C747" s="145"/>
      <c r="D747" s="14"/>
      <c r="E747" s="14"/>
      <c r="F747" s="14"/>
      <c r="G747" s="14"/>
      <c r="H747" s="14"/>
    </row>
    <row r="748" spans="1:8">
      <c r="A748" s="14"/>
      <c r="B748" s="15"/>
      <c r="C748" s="14"/>
      <c r="D748" s="14"/>
      <c r="E748" s="14"/>
      <c r="F748" s="14"/>
      <c r="G748" s="14"/>
      <c r="H748" s="14"/>
    </row>
    <row r="749" spans="1:8">
      <c r="A749" s="14"/>
      <c r="B749" s="15" t="s">
        <v>12</v>
      </c>
      <c r="C749" s="14"/>
      <c r="D749" s="14"/>
      <c r="E749" s="14"/>
      <c r="F749" s="14"/>
      <c r="G749" s="14"/>
      <c r="H749" s="14"/>
    </row>
    <row r="750" spans="1:8">
      <c r="A750" s="14"/>
      <c r="B750" s="15"/>
      <c r="C750" s="14"/>
      <c r="D750" s="14"/>
      <c r="E750" s="14"/>
      <c r="F750" s="14"/>
      <c r="G750" s="14"/>
      <c r="H750" s="14"/>
    </row>
    <row r="751" spans="1:8" ht="15.75">
      <c r="A751" s="14"/>
      <c r="B751" s="145">
        <f>'GPS точки Заріччя'!R23</f>
        <v>0</v>
      </c>
      <c r="C751" s="145"/>
      <c r="D751" s="14"/>
      <c r="E751" s="14"/>
      <c r="F751" s="14"/>
      <c r="G751" s="14"/>
      <c r="H751" s="14"/>
    </row>
    <row r="752" spans="1:8">
      <c r="A752" s="14"/>
      <c r="B752" s="15"/>
      <c r="C752" s="14"/>
      <c r="D752" s="14"/>
      <c r="E752" s="14"/>
      <c r="F752" s="14"/>
      <c r="G752" s="14"/>
      <c r="H752" s="14"/>
    </row>
    <row r="753" spans="1:9" ht="15.75">
      <c r="A753" s="14"/>
      <c r="B753" s="17" t="s">
        <v>13</v>
      </c>
      <c r="C753" s="14"/>
      <c r="D753" s="14"/>
      <c r="E753" s="14"/>
      <c r="F753" s="14"/>
      <c r="G753" s="14"/>
      <c r="H753" s="14"/>
    </row>
    <row r="754" spans="1:9" ht="15.75">
      <c r="A754" s="14"/>
      <c r="B754" s="17"/>
      <c r="C754" s="14"/>
      <c r="D754" s="14"/>
      <c r="E754" s="14"/>
      <c r="F754" s="14"/>
      <c r="G754" s="14"/>
      <c r="H754" s="14"/>
    </row>
    <row r="755" spans="1:9">
      <c r="A755" s="14"/>
      <c r="B755" s="146" t="s">
        <v>18</v>
      </c>
      <c r="C755" s="146"/>
      <c r="D755" s="146"/>
      <c r="E755" s="146"/>
      <c r="F755" s="146"/>
      <c r="G755" s="146"/>
      <c r="H755" s="146"/>
    </row>
    <row r="756" spans="1:9" ht="15.75">
      <c r="A756" s="14"/>
      <c r="B756" s="17"/>
      <c r="C756" s="14"/>
      <c r="D756" s="14"/>
      <c r="E756" s="14"/>
      <c r="F756" s="14"/>
      <c r="G756" s="14"/>
      <c r="H756" s="14"/>
    </row>
    <row r="757" spans="1:9">
      <c r="A757" s="14"/>
      <c r="B757" s="146" t="s">
        <v>18</v>
      </c>
      <c r="C757" s="146"/>
      <c r="D757" s="146"/>
      <c r="E757" s="146"/>
      <c r="F757" s="146"/>
      <c r="G757" s="146"/>
      <c r="H757" s="146"/>
    </row>
    <row r="758" spans="1:9" ht="15.75">
      <c r="A758" s="14"/>
      <c r="B758" s="17"/>
      <c r="C758" s="14"/>
      <c r="D758" s="14"/>
      <c r="E758" s="14"/>
      <c r="F758" s="14"/>
      <c r="G758" s="14"/>
      <c r="H758" s="14"/>
    </row>
    <row r="759" spans="1:9">
      <c r="A759" s="14"/>
      <c r="B759" s="146" t="s">
        <v>18</v>
      </c>
      <c r="C759" s="146"/>
      <c r="D759" s="146"/>
      <c r="E759" s="146"/>
      <c r="F759" s="146"/>
      <c r="G759" s="146"/>
      <c r="H759" s="146"/>
    </row>
    <row r="760" spans="1:9" ht="15.75">
      <c r="A760" s="14"/>
      <c r="B760" s="17"/>
      <c r="C760" s="14"/>
      <c r="D760" s="14"/>
      <c r="E760" s="14"/>
      <c r="F760" s="14"/>
      <c r="G760" s="14"/>
      <c r="H760" s="14"/>
    </row>
    <row r="761" spans="1:9">
      <c r="A761" s="14"/>
      <c r="B761" s="146" t="s">
        <v>18</v>
      </c>
      <c r="C761" s="146"/>
      <c r="D761" s="146"/>
      <c r="E761" s="146"/>
      <c r="F761" s="146"/>
      <c r="G761" s="146"/>
      <c r="H761" s="146"/>
    </row>
    <row r="762" spans="1:9" ht="15.75">
      <c r="A762" s="14"/>
      <c r="B762" s="17"/>
      <c r="C762" s="14"/>
      <c r="D762" s="14"/>
      <c r="E762" s="14"/>
      <c r="F762" s="14"/>
      <c r="G762" s="14"/>
      <c r="H762" s="14"/>
    </row>
    <row r="763" spans="1:9">
      <c r="A763" s="14"/>
      <c r="B763" s="146" t="s">
        <v>18</v>
      </c>
      <c r="C763" s="146"/>
      <c r="D763" s="146"/>
      <c r="E763" s="146"/>
      <c r="F763" s="146"/>
      <c r="G763" s="146"/>
      <c r="H763" s="146"/>
      <c r="I763" s="2"/>
    </row>
    <row r="764" spans="1:9">
      <c r="A764" s="14"/>
      <c r="B764" s="15"/>
      <c r="C764" s="14"/>
      <c r="D764" s="14"/>
      <c r="E764" s="14"/>
      <c r="F764" s="14"/>
      <c r="G764" s="14"/>
      <c r="H764" s="14"/>
    </row>
    <row r="765" spans="1:9">
      <c r="A765" s="14"/>
      <c r="B765" s="15" t="s">
        <v>14</v>
      </c>
      <c r="C765" s="14"/>
      <c r="D765" s="14"/>
      <c r="E765" s="14"/>
      <c r="F765" s="14"/>
      <c r="G765" s="14"/>
      <c r="H765" s="14"/>
    </row>
    <row r="766" spans="1:9">
      <c r="A766" s="14"/>
      <c r="B766" s="15" t="s">
        <v>15</v>
      </c>
      <c r="C766" s="14"/>
      <c r="D766" s="14"/>
      <c r="E766" s="14"/>
      <c r="F766" s="14"/>
      <c r="G766" s="14"/>
      <c r="H766" s="14"/>
    </row>
    <row r="767" spans="1:9">
      <c r="A767" s="14"/>
      <c r="B767" s="15"/>
      <c r="C767" s="14"/>
      <c r="D767" s="14"/>
      <c r="E767" s="14"/>
      <c r="F767" s="14"/>
      <c r="G767" s="14"/>
      <c r="H767" s="14"/>
    </row>
    <row r="768" spans="1:9">
      <c r="A768" s="14"/>
      <c r="B768" s="18" t="s">
        <v>16</v>
      </c>
      <c r="C768" s="14"/>
      <c r="D768" s="14"/>
      <c r="E768" s="14"/>
      <c r="F768" s="14"/>
      <c r="G768" s="14"/>
      <c r="H768" s="14"/>
    </row>
    <row r="769" spans="1:12">
      <c r="A769" s="14"/>
      <c r="B769" s="18" t="s">
        <v>17</v>
      </c>
      <c r="C769" s="14"/>
      <c r="D769" s="14"/>
      <c r="E769" s="14"/>
      <c r="F769" s="14"/>
      <c r="G769" s="14"/>
      <c r="H769" s="14"/>
    </row>
    <row r="770" spans="1:12">
      <c r="A770" s="14"/>
      <c r="B770" s="15"/>
      <c r="C770" s="14"/>
      <c r="D770" s="14"/>
      <c r="E770" s="14"/>
      <c r="F770" s="14"/>
      <c r="G770" s="14"/>
      <c r="H770" s="14"/>
    </row>
    <row r="771" spans="1:12">
      <c r="A771" s="14"/>
      <c r="B771" s="15"/>
      <c r="C771" s="14"/>
      <c r="D771" s="14"/>
      <c r="E771" s="14"/>
      <c r="F771" s="14"/>
      <c r="G771" s="14"/>
      <c r="H771" s="14"/>
    </row>
    <row r="772" spans="1:12">
      <c r="A772" s="14"/>
      <c r="B772" s="15"/>
      <c r="C772" s="14"/>
      <c r="D772" s="14"/>
      <c r="E772" s="14"/>
      <c r="F772" s="14"/>
      <c r="G772" s="14"/>
      <c r="H772" s="14"/>
    </row>
    <row r="773" spans="1:12">
      <c r="A773" s="14"/>
      <c r="B773" s="15"/>
      <c r="C773" s="14"/>
      <c r="D773" s="14"/>
      <c r="E773" s="14"/>
      <c r="F773" s="14"/>
      <c r="G773" s="14"/>
      <c r="H773" s="14"/>
    </row>
    <row r="774" spans="1:12">
      <c r="A774" s="14"/>
      <c r="B774" s="15"/>
      <c r="C774" s="14"/>
      <c r="D774" s="14"/>
      <c r="E774" s="14"/>
      <c r="F774" s="14"/>
      <c r="G774" s="14"/>
      <c r="H774" s="14"/>
    </row>
    <row r="775" spans="1:12">
      <c r="A775" s="14"/>
      <c r="B775" s="15"/>
      <c r="C775" s="14"/>
      <c r="D775" s="14"/>
      <c r="E775" s="14"/>
      <c r="F775" s="14"/>
      <c r="G775" s="14"/>
      <c r="H775" s="14"/>
    </row>
    <row r="776" spans="1:12">
      <c r="A776" s="14"/>
      <c r="G776" s="14"/>
      <c r="H776" s="14"/>
    </row>
    <row r="781" spans="1:12" ht="26.25">
      <c r="A781" s="14"/>
      <c r="B781" s="147" t="s">
        <v>3</v>
      </c>
      <c r="C781" s="147"/>
      <c r="D781" s="147"/>
      <c r="E781" s="147"/>
      <c r="F781" s="147"/>
      <c r="G781" s="147"/>
      <c r="H781" s="147"/>
      <c r="I781" s="3"/>
      <c r="L781" s="21">
        <v>17</v>
      </c>
    </row>
    <row r="782" spans="1:12">
      <c r="A782" s="14"/>
      <c r="B782" s="146" t="s">
        <v>4</v>
      </c>
      <c r="C782" s="146"/>
      <c r="D782" s="146"/>
      <c r="E782" s="146"/>
      <c r="F782" s="146"/>
      <c r="G782" s="146"/>
      <c r="H782" s="146"/>
      <c r="I782" s="2"/>
    </row>
    <row r="783" spans="1:12">
      <c r="A783" s="14"/>
      <c r="B783" s="15"/>
      <c r="C783" s="14"/>
      <c r="D783" s="14"/>
      <c r="E783" s="14"/>
      <c r="F783" s="14"/>
      <c r="G783" s="14"/>
      <c r="H783" s="14"/>
    </row>
    <row r="784" spans="1:12">
      <c r="A784" s="14"/>
      <c r="B784" s="148" t="s">
        <v>5</v>
      </c>
      <c r="C784" s="148"/>
      <c r="D784" s="148"/>
      <c r="E784" s="148"/>
      <c r="F784" s="14"/>
      <c r="G784" s="14"/>
      <c r="H784" s="14"/>
    </row>
    <row r="785" spans="1:8">
      <c r="A785" s="14"/>
      <c r="B785" s="15"/>
      <c r="C785" s="14"/>
      <c r="D785" s="14"/>
      <c r="E785" s="14"/>
      <c r="F785" s="14"/>
      <c r="G785" s="14"/>
      <c r="H785" s="14"/>
    </row>
    <row r="786" spans="1:8">
      <c r="A786" s="14"/>
      <c r="B786" s="149" t="s">
        <v>6</v>
      </c>
      <c r="C786" s="149" t="s">
        <v>7</v>
      </c>
      <c r="D786" s="149" t="s">
        <v>8</v>
      </c>
      <c r="E786" s="149" t="s">
        <v>9</v>
      </c>
      <c r="F786" s="149" t="s">
        <v>19</v>
      </c>
      <c r="G786" s="14"/>
      <c r="H786" s="14"/>
    </row>
    <row r="787" spans="1:8">
      <c r="A787" s="14"/>
      <c r="B787" s="149"/>
      <c r="C787" s="149"/>
      <c r="D787" s="149"/>
      <c r="E787" s="149"/>
      <c r="F787" s="149"/>
      <c r="G787" s="14"/>
      <c r="H787" s="14"/>
    </row>
    <row r="788" spans="1:8" ht="15.75">
      <c r="A788" s="14"/>
      <c r="B788" s="16">
        <f>'GPS точки Заріччя'!K2</f>
        <v>0</v>
      </c>
      <c r="C788" s="16" t="e">
        <f>'GPS точки Заріччя'!#REF!</f>
        <v>#REF!</v>
      </c>
      <c r="D788" s="16" t="e">
        <f>'GPS точки Заріччя'!#REF!</f>
        <v>#REF!</v>
      </c>
      <c r="E788" s="19" t="str">
        <f>'GPS точки Заріччя'!L2</f>
        <v>88-5(44)</v>
      </c>
      <c r="F788" s="19">
        <f>'GPS точки Заріччя'!K24</f>
        <v>0</v>
      </c>
      <c r="G788" s="14"/>
      <c r="H788" s="14"/>
    </row>
    <row r="789" spans="1:8">
      <c r="A789" s="14"/>
      <c r="B789" s="15"/>
      <c r="C789" s="14"/>
      <c r="D789" s="14"/>
      <c r="E789" s="14"/>
      <c r="F789" s="14"/>
      <c r="G789" s="14"/>
      <c r="H789" s="14"/>
    </row>
    <row r="790" spans="1:8">
      <c r="A790" s="14"/>
      <c r="B790" s="15" t="s">
        <v>10</v>
      </c>
      <c r="C790" s="14"/>
      <c r="D790" s="14"/>
      <c r="E790" s="14"/>
      <c r="F790" s="14"/>
      <c r="G790" s="14"/>
      <c r="H790" s="14"/>
    </row>
    <row r="791" spans="1:8">
      <c r="A791" s="14"/>
      <c r="B791" s="15"/>
      <c r="C791" s="14"/>
      <c r="D791" s="14"/>
      <c r="E791" s="14"/>
      <c r="F791" s="14"/>
      <c r="G791" s="14"/>
      <c r="H791" s="14"/>
    </row>
    <row r="792" spans="1:8" ht="15.75">
      <c r="A792" s="14"/>
      <c r="B792" s="145">
        <f>'GPS точки Заріччя'!P24</f>
        <v>0</v>
      </c>
      <c r="C792" s="145"/>
      <c r="D792" s="14"/>
      <c r="E792" s="14"/>
      <c r="F792" s="14"/>
      <c r="G792" s="14"/>
      <c r="H792" s="14"/>
    </row>
    <row r="793" spans="1:8">
      <c r="A793" s="14"/>
      <c r="B793" s="15"/>
      <c r="C793" s="14"/>
      <c r="D793" s="14"/>
      <c r="E793" s="14"/>
      <c r="F793" s="14"/>
      <c r="G793" s="14"/>
      <c r="H793" s="14"/>
    </row>
    <row r="794" spans="1:8">
      <c r="A794" s="14"/>
      <c r="B794" s="15" t="s">
        <v>11</v>
      </c>
      <c r="C794" s="14"/>
      <c r="D794" s="14"/>
      <c r="E794" s="14"/>
      <c r="F794" s="14"/>
      <c r="G794" s="14"/>
      <c r="H794" s="14"/>
    </row>
    <row r="795" spans="1:8">
      <c r="A795" s="14"/>
      <c r="B795" s="15"/>
      <c r="C795" s="14"/>
      <c r="D795" s="14"/>
      <c r="E795" s="14"/>
      <c r="F795" s="14"/>
      <c r="G795" s="14"/>
      <c r="H795" s="14"/>
    </row>
    <row r="796" spans="1:8" ht="15.75">
      <c r="A796" s="14"/>
      <c r="B796" s="145">
        <f>'GPS точки Заріччя'!Q24</f>
        <v>0</v>
      </c>
      <c r="C796" s="145"/>
      <c r="D796" s="14"/>
      <c r="E796" s="14"/>
      <c r="F796" s="14"/>
      <c r="G796" s="14"/>
      <c r="H796" s="14"/>
    </row>
    <row r="797" spans="1:8">
      <c r="A797" s="14"/>
      <c r="B797" s="15"/>
      <c r="C797" s="14"/>
      <c r="D797" s="14"/>
      <c r="E797" s="14"/>
      <c r="F797" s="14"/>
      <c r="G797" s="14"/>
      <c r="H797" s="14"/>
    </row>
    <row r="798" spans="1:8">
      <c r="A798" s="14"/>
      <c r="B798" s="15" t="s">
        <v>12</v>
      </c>
      <c r="C798" s="14"/>
      <c r="D798" s="14"/>
      <c r="E798" s="14"/>
      <c r="F798" s="14"/>
      <c r="G798" s="14"/>
      <c r="H798" s="14"/>
    </row>
    <row r="799" spans="1:8">
      <c r="A799" s="14"/>
      <c r="B799" s="15"/>
      <c r="C799" s="14"/>
      <c r="D799" s="14"/>
      <c r="E799" s="14"/>
      <c r="F799" s="14"/>
      <c r="G799" s="14"/>
      <c r="H799" s="14"/>
    </row>
    <row r="800" spans="1:8" ht="15.75">
      <c r="A800" s="14"/>
      <c r="B800" s="145">
        <f>'GPS точки Заріччя'!R24</f>
        <v>0</v>
      </c>
      <c r="C800" s="145"/>
      <c r="D800" s="14"/>
      <c r="E800" s="14"/>
      <c r="F800" s="14"/>
      <c r="G800" s="14"/>
      <c r="H800" s="14"/>
    </row>
    <row r="801" spans="1:9">
      <c r="A801" s="14"/>
      <c r="B801" s="15"/>
      <c r="C801" s="14"/>
      <c r="D801" s="14"/>
      <c r="E801" s="14"/>
      <c r="F801" s="14"/>
      <c r="G801" s="14"/>
      <c r="H801" s="14"/>
    </row>
    <row r="802" spans="1:9" ht="15.75">
      <c r="A802" s="14"/>
      <c r="B802" s="17" t="s">
        <v>13</v>
      </c>
      <c r="C802" s="14"/>
      <c r="D802" s="14"/>
      <c r="E802" s="14"/>
      <c r="F802" s="14"/>
      <c r="G802" s="14"/>
      <c r="H802" s="14"/>
    </row>
    <row r="803" spans="1:9" ht="15.75">
      <c r="A803" s="14"/>
      <c r="B803" s="17"/>
      <c r="C803" s="14"/>
      <c r="D803" s="14"/>
      <c r="E803" s="14"/>
      <c r="F803" s="14"/>
      <c r="G803" s="14"/>
      <c r="H803" s="14"/>
    </row>
    <row r="804" spans="1:9">
      <c r="A804" s="14"/>
      <c r="B804" s="146" t="s">
        <v>18</v>
      </c>
      <c r="C804" s="146"/>
      <c r="D804" s="146"/>
      <c r="E804" s="146"/>
      <c r="F804" s="146"/>
      <c r="G804" s="146"/>
      <c r="H804" s="146"/>
    </row>
    <row r="805" spans="1:9" ht="15.75">
      <c r="A805" s="14"/>
      <c r="B805" s="17"/>
      <c r="C805" s="14"/>
      <c r="D805" s="14"/>
      <c r="E805" s="14"/>
      <c r="F805" s="14"/>
      <c r="G805" s="14"/>
      <c r="H805" s="14"/>
    </row>
    <row r="806" spans="1:9">
      <c r="A806" s="14"/>
      <c r="B806" s="146" t="s">
        <v>18</v>
      </c>
      <c r="C806" s="146"/>
      <c r="D806" s="146"/>
      <c r="E806" s="146"/>
      <c r="F806" s="146"/>
      <c r="G806" s="146"/>
      <c r="H806" s="146"/>
    </row>
    <row r="807" spans="1:9" ht="15.75">
      <c r="A807" s="14"/>
      <c r="B807" s="17"/>
      <c r="C807" s="14"/>
      <c r="D807" s="14"/>
      <c r="E807" s="14"/>
      <c r="F807" s="14"/>
      <c r="G807" s="14"/>
      <c r="H807" s="14"/>
    </row>
    <row r="808" spans="1:9">
      <c r="A808" s="14"/>
      <c r="B808" s="146" t="s">
        <v>18</v>
      </c>
      <c r="C808" s="146"/>
      <c r="D808" s="146"/>
      <c r="E808" s="146"/>
      <c r="F808" s="146"/>
      <c r="G808" s="146"/>
      <c r="H808" s="146"/>
    </row>
    <row r="809" spans="1:9" ht="15.75">
      <c r="A809" s="14"/>
      <c r="B809" s="17"/>
      <c r="C809" s="14"/>
      <c r="D809" s="14"/>
      <c r="E809" s="14"/>
      <c r="F809" s="14"/>
      <c r="G809" s="14"/>
      <c r="H809" s="14"/>
    </row>
    <row r="810" spans="1:9">
      <c r="A810" s="14"/>
      <c r="B810" s="146" t="s">
        <v>18</v>
      </c>
      <c r="C810" s="146"/>
      <c r="D810" s="146"/>
      <c r="E810" s="146"/>
      <c r="F810" s="146"/>
      <c r="G810" s="146"/>
      <c r="H810" s="146"/>
    </row>
    <row r="811" spans="1:9" ht="15.75">
      <c r="A811" s="14"/>
      <c r="B811" s="17"/>
      <c r="C811" s="14"/>
      <c r="D811" s="14"/>
      <c r="E811" s="14"/>
      <c r="F811" s="14"/>
      <c r="G811" s="14"/>
      <c r="H811" s="14"/>
    </row>
    <row r="812" spans="1:9">
      <c r="A812" s="14"/>
      <c r="B812" s="146" t="s">
        <v>18</v>
      </c>
      <c r="C812" s="146"/>
      <c r="D812" s="146"/>
      <c r="E812" s="146"/>
      <c r="F812" s="146"/>
      <c r="G812" s="146"/>
      <c r="H812" s="146"/>
      <c r="I812" s="2"/>
    </row>
    <row r="813" spans="1:9">
      <c r="A813" s="14"/>
      <c r="B813" s="15"/>
      <c r="C813" s="14"/>
      <c r="D813" s="14"/>
      <c r="E813" s="14"/>
      <c r="F813" s="14"/>
      <c r="G813" s="14"/>
      <c r="H813" s="14"/>
    </row>
    <row r="814" spans="1:9">
      <c r="A814" s="14"/>
      <c r="B814" s="15" t="s">
        <v>14</v>
      </c>
      <c r="C814" s="14"/>
      <c r="D814" s="14"/>
      <c r="E814" s="14"/>
      <c r="F814" s="14"/>
      <c r="G814" s="14"/>
      <c r="H814" s="14"/>
    </row>
    <row r="815" spans="1:9">
      <c r="A815" s="14"/>
      <c r="B815" s="15" t="s">
        <v>15</v>
      </c>
      <c r="C815" s="14"/>
      <c r="D815" s="14"/>
      <c r="E815" s="14"/>
      <c r="F815" s="14"/>
      <c r="G815" s="14"/>
      <c r="H815" s="14"/>
    </row>
    <row r="816" spans="1:9">
      <c r="A816" s="14"/>
      <c r="B816" s="15"/>
      <c r="C816" s="14"/>
      <c r="D816" s="14"/>
      <c r="E816" s="14"/>
      <c r="F816" s="14"/>
      <c r="G816" s="14"/>
      <c r="H816" s="14"/>
    </row>
    <row r="817" spans="1:12">
      <c r="A817" s="14"/>
      <c r="B817" s="18" t="s">
        <v>16</v>
      </c>
      <c r="C817" s="14"/>
      <c r="D817" s="14"/>
      <c r="E817" s="14"/>
      <c r="F817" s="14"/>
      <c r="G817" s="14"/>
      <c r="H817" s="14"/>
    </row>
    <row r="818" spans="1:12">
      <c r="A818" s="14"/>
      <c r="B818" s="18" t="s">
        <v>17</v>
      </c>
      <c r="C818" s="14"/>
      <c r="D818" s="14"/>
      <c r="E818" s="14"/>
      <c r="F818" s="14"/>
      <c r="G818" s="14"/>
      <c r="H818" s="14"/>
    </row>
    <row r="819" spans="1:12">
      <c r="A819" s="14"/>
      <c r="B819" s="15"/>
      <c r="C819" s="14"/>
      <c r="D819" s="14"/>
      <c r="E819" s="14"/>
      <c r="F819" s="14"/>
      <c r="G819" s="14"/>
      <c r="H819" s="14"/>
    </row>
    <row r="820" spans="1:12">
      <c r="A820" s="14"/>
      <c r="B820" s="15"/>
      <c r="C820" s="14"/>
      <c r="D820" s="14"/>
      <c r="E820" s="14"/>
      <c r="F820" s="14"/>
      <c r="G820" s="14"/>
      <c r="H820" s="14"/>
    </row>
    <row r="821" spans="1:12">
      <c r="A821" s="14"/>
      <c r="B821" s="15"/>
      <c r="C821" s="14"/>
      <c r="D821" s="14"/>
      <c r="E821" s="14"/>
      <c r="F821" s="14"/>
      <c r="G821" s="14"/>
      <c r="H821" s="14"/>
    </row>
    <row r="822" spans="1:12">
      <c r="A822" s="14"/>
      <c r="B822" s="15"/>
      <c r="C822" s="14"/>
      <c r="D822" s="14"/>
      <c r="E822" s="14"/>
      <c r="F822" s="14"/>
      <c r="G822" s="14"/>
      <c r="H822" s="14"/>
    </row>
    <row r="823" spans="1:12">
      <c r="A823" s="14"/>
      <c r="B823" s="15"/>
      <c r="C823" s="14"/>
      <c r="D823" s="14"/>
      <c r="E823" s="14"/>
      <c r="F823" s="14"/>
      <c r="G823" s="14"/>
      <c r="H823" s="14"/>
    </row>
    <row r="824" spans="1:12">
      <c r="A824" s="14"/>
      <c r="B824" s="15"/>
      <c r="C824" s="14"/>
      <c r="D824" s="14"/>
      <c r="E824" s="14"/>
      <c r="F824" s="14"/>
      <c r="G824" s="14"/>
      <c r="H824" s="14"/>
    </row>
    <row r="825" spans="1:12">
      <c r="A825" s="14"/>
      <c r="G825" s="14"/>
      <c r="H825" s="14"/>
    </row>
    <row r="830" spans="1:12" ht="26.25">
      <c r="A830" s="14"/>
      <c r="B830" s="147" t="s">
        <v>3</v>
      </c>
      <c r="C830" s="147"/>
      <c r="D830" s="147"/>
      <c r="E830" s="147"/>
      <c r="F830" s="147"/>
      <c r="G830" s="147"/>
      <c r="H830" s="147"/>
      <c r="I830" s="3"/>
      <c r="L830" s="21">
        <v>18</v>
      </c>
    </row>
    <row r="831" spans="1:12">
      <c r="A831" s="14"/>
      <c r="B831" s="146" t="s">
        <v>4</v>
      </c>
      <c r="C831" s="146"/>
      <c r="D831" s="146"/>
      <c r="E831" s="146"/>
      <c r="F831" s="146"/>
      <c r="G831" s="146"/>
      <c r="H831" s="146"/>
      <c r="I831" s="2"/>
    </row>
    <row r="832" spans="1:12">
      <c r="A832" s="14"/>
      <c r="B832" s="15"/>
      <c r="C832" s="14"/>
      <c r="D832" s="14"/>
      <c r="E832" s="14"/>
      <c r="F832" s="14"/>
      <c r="G832" s="14"/>
      <c r="H832" s="14"/>
    </row>
    <row r="833" spans="1:8">
      <c r="A833" s="14"/>
      <c r="B833" s="148" t="s">
        <v>5</v>
      </c>
      <c r="C833" s="148"/>
      <c r="D833" s="148"/>
      <c r="E833" s="148"/>
      <c r="F833" s="14"/>
      <c r="G833" s="14"/>
      <c r="H833" s="14"/>
    </row>
    <row r="834" spans="1:8">
      <c r="A834" s="14"/>
      <c r="B834" s="15"/>
      <c r="C834" s="14"/>
      <c r="D834" s="14"/>
      <c r="E834" s="14"/>
      <c r="F834" s="14"/>
      <c r="G834" s="14"/>
      <c r="H834" s="14"/>
    </row>
    <row r="835" spans="1:8">
      <c r="A835" s="14"/>
      <c r="B835" s="149" t="s">
        <v>6</v>
      </c>
      <c r="C835" s="149" t="s">
        <v>7</v>
      </c>
      <c r="D835" s="149" t="s">
        <v>8</v>
      </c>
      <c r="E835" s="149" t="s">
        <v>9</v>
      </c>
      <c r="F835" s="149" t="s">
        <v>19</v>
      </c>
      <c r="G835" s="14"/>
      <c r="H835" s="14"/>
    </row>
    <row r="836" spans="1:8">
      <c r="A836" s="14"/>
      <c r="B836" s="149"/>
      <c r="C836" s="149"/>
      <c r="D836" s="149"/>
      <c r="E836" s="149"/>
      <c r="F836" s="149"/>
      <c r="G836" s="14"/>
      <c r="H836" s="14"/>
    </row>
    <row r="837" spans="1:8" ht="15.75">
      <c r="A837" s="14"/>
      <c r="B837" s="16">
        <f>'GPS точки Заріччя'!K2</f>
        <v>0</v>
      </c>
      <c r="C837" s="16" t="e">
        <f>'GPS точки Заріччя'!#REF!</f>
        <v>#REF!</v>
      </c>
      <c r="D837" s="16" t="e">
        <f>'GPS точки Заріччя'!#REF!</f>
        <v>#REF!</v>
      </c>
      <c r="E837" s="19" t="str">
        <f>'GPS точки Заріччя'!L2</f>
        <v>88-5(44)</v>
      </c>
      <c r="F837" s="19">
        <f>'GPS точки Заріччя'!K25</f>
        <v>0</v>
      </c>
      <c r="G837" s="14"/>
      <c r="H837" s="14"/>
    </row>
    <row r="838" spans="1:8">
      <c r="A838" s="14"/>
      <c r="B838" s="15"/>
      <c r="C838" s="14"/>
      <c r="D838" s="14"/>
      <c r="E838" s="14"/>
      <c r="F838" s="14"/>
      <c r="G838" s="14"/>
      <c r="H838" s="14"/>
    </row>
    <row r="839" spans="1:8">
      <c r="A839" s="14"/>
      <c r="B839" s="15" t="s">
        <v>10</v>
      </c>
      <c r="C839" s="14"/>
      <c r="D839" s="14"/>
      <c r="E839" s="14"/>
      <c r="F839" s="14"/>
      <c r="G839" s="14"/>
      <c r="H839" s="14"/>
    </row>
    <row r="840" spans="1:8">
      <c r="A840" s="14"/>
      <c r="B840" s="15"/>
      <c r="C840" s="14"/>
      <c r="D840" s="14"/>
      <c r="E840" s="14"/>
      <c r="F840" s="14"/>
      <c r="G840" s="14"/>
      <c r="H840" s="14"/>
    </row>
    <row r="841" spans="1:8" ht="15.75">
      <c r="A841" s="14"/>
      <c r="B841" s="145">
        <f>'GPS точки Заріччя'!P25</f>
        <v>0</v>
      </c>
      <c r="C841" s="145"/>
      <c r="D841" s="14"/>
      <c r="E841" s="14"/>
      <c r="F841" s="14"/>
      <c r="G841" s="14"/>
      <c r="H841" s="14"/>
    </row>
    <row r="842" spans="1:8">
      <c r="A842" s="14"/>
      <c r="B842" s="15"/>
      <c r="C842" s="14"/>
      <c r="D842" s="14"/>
      <c r="E842" s="14"/>
      <c r="F842" s="14"/>
      <c r="G842" s="14"/>
      <c r="H842" s="14"/>
    </row>
    <row r="843" spans="1:8">
      <c r="A843" s="14"/>
      <c r="B843" s="15" t="s">
        <v>11</v>
      </c>
      <c r="C843" s="14"/>
      <c r="D843" s="14"/>
      <c r="E843" s="14"/>
      <c r="F843" s="14"/>
      <c r="G843" s="14"/>
      <c r="H843" s="14"/>
    </row>
    <row r="844" spans="1:8">
      <c r="A844" s="14"/>
      <c r="B844" s="15"/>
      <c r="C844" s="14"/>
      <c r="D844" s="14"/>
      <c r="E844" s="14"/>
      <c r="F844" s="14"/>
      <c r="G844" s="14"/>
      <c r="H844" s="14"/>
    </row>
    <row r="845" spans="1:8" ht="15.75">
      <c r="A845" s="14"/>
      <c r="B845" s="145">
        <f>'GPS точки Заріччя'!Q25</f>
        <v>0</v>
      </c>
      <c r="C845" s="145"/>
      <c r="D845" s="14"/>
      <c r="E845" s="14"/>
      <c r="F845" s="14"/>
      <c r="G845" s="14"/>
      <c r="H845" s="14"/>
    </row>
    <row r="846" spans="1:8">
      <c r="A846" s="14"/>
      <c r="B846" s="15"/>
      <c r="C846" s="14"/>
      <c r="D846" s="14"/>
      <c r="E846" s="14"/>
      <c r="F846" s="14"/>
      <c r="G846" s="14"/>
      <c r="H846" s="14"/>
    </row>
    <row r="847" spans="1:8">
      <c r="A847" s="14"/>
      <c r="B847" s="15" t="s">
        <v>12</v>
      </c>
      <c r="C847" s="14"/>
      <c r="D847" s="14"/>
      <c r="E847" s="14"/>
      <c r="F847" s="14"/>
      <c r="G847" s="14"/>
      <c r="H847" s="14"/>
    </row>
    <row r="848" spans="1:8">
      <c r="A848" s="14"/>
      <c r="B848" s="15"/>
      <c r="C848" s="14"/>
      <c r="D848" s="14"/>
      <c r="E848" s="14"/>
      <c r="F848" s="14"/>
      <c r="G848" s="14"/>
      <c r="H848" s="14"/>
    </row>
    <row r="849" spans="1:9" ht="15.75">
      <c r="A849" s="14"/>
      <c r="B849" s="145">
        <f>'GPS точки Заріччя'!R25</f>
        <v>0</v>
      </c>
      <c r="C849" s="145"/>
      <c r="D849" s="14"/>
      <c r="E849" s="14"/>
      <c r="F849" s="14"/>
      <c r="G849" s="14"/>
      <c r="H849" s="14"/>
    </row>
    <row r="850" spans="1:9">
      <c r="A850" s="14"/>
      <c r="B850" s="15"/>
      <c r="C850" s="14"/>
      <c r="D850" s="14"/>
      <c r="E850" s="14"/>
      <c r="F850" s="14"/>
      <c r="G850" s="14"/>
      <c r="H850" s="14"/>
    </row>
    <row r="851" spans="1:9" ht="15.75">
      <c r="A851" s="14"/>
      <c r="B851" s="17" t="s">
        <v>13</v>
      </c>
      <c r="C851" s="14"/>
      <c r="D851" s="14"/>
      <c r="E851" s="14"/>
      <c r="F851" s="14"/>
      <c r="G851" s="14"/>
      <c r="H851" s="14"/>
    </row>
    <row r="852" spans="1:9" ht="15.75">
      <c r="A852" s="14"/>
      <c r="B852" s="17"/>
      <c r="C852" s="14"/>
      <c r="D852" s="14"/>
      <c r="E852" s="14"/>
      <c r="F852" s="14"/>
      <c r="G852" s="14"/>
      <c r="H852" s="14"/>
    </row>
    <row r="853" spans="1:9">
      <c r="A853" s="14"/>
      <c r="B853" s="146" t="s">
        <v>18</v>
      </c>
      <c r="C853" s="146"/>
      <c r="D853" s="146"/>
      <c r="E853" s="146"/>
      <c r="F853" s="146"/>
      <c r="G853" s="146"/>
      <c r="H853" s="146"/>
    </row>
    <row r="854" spans="1:9" ht="15.75">
      <c r="A854" s="14"/>
      <c r="B854" s="17"/>
      <c r="C854" s="14"/>
      <c r="D854" s="14"/>
      <c r="E854" s="14"/>
      <c r="F854" s="14"/>
      <c r="G854" s="14"/>
      <c r="H854" s="14"/>
    </row>
    <row r="855" spans="1:9">
      <c r="A855" s="14"/>
      <c r="B855" s="146" t="s">
        <v>18</v>
      </c>
      <c r="C855" s="146"/>
      <c r="D855" s="146"/>
      <c r="E855" s="146"/>
      <c r="F855" s="146"/>
      <c r="G855" s="146"/>
      <c r="H855" s="146"/>
    </row>
    <row r="856" spans="1:9" ht="15.75">
      <c r="A856" s="14"/>
      <c r="B856" s="17"/>
      <c r="C856" s="14"/>
      <c r="D856" s="14"/>
      <c r="E856" s="14"/>
      <c r="F856" s="14"/>
      <c r="G856" s="14"/>
      <c r="H856" s="14"/>
    </row>
    <row r="857" spans="1:9">
      <c r="A857" s="14"/>
      <c r="B857" s="146" t="s">
        <v>18</v>
      </c>
      <c r="C857" s="146"/>
      <c r="D857" s="146"/>
      <c r="E857" s="146"/>
      <c r="F857" s="146"/>
      <c r="G857" s="146"/>
      <c r="H857" s="146"/>
    </row>
    <row r="858" spans="1:9" ht="15.75">
      <c r="A858" s="14"/>
      <c r="B858" s="17"/>
      <c r="C858" s="14"/>
      <c r="D858" s="14"/>
      <c r="E858" s="14"/>
      <c r="F858" s="14"/>
      <c r="G858" s="14"/>
      <c r="H858" s="14"/>
    </row>
    <row r="859" spans="1:9">
      <c r="A859" s="14"/>
      <c r="B859" s="146" t="s">
        <v>18</v>
      </c>
      <c r="C859" s="146"/>
      <c r="D859" s="146"/>
      <c r="E859" s="146"/>
      <c r="F859" s="146"/>
      <c r="G859" s="146"/>
      <c r="H859" s="146"/>
    </row>
    <row r="860" spans="1:9" ht="15.75">
      <c r="A860" s="14"/>
      <c r="B860" s="17"/>
      <c r="C860" s="14"/>
      <c r="D860" s="14"/>
      <c r="E860" s="14"/>
      <c r="F860" s="14"/>
      <c r="G860" s="14"/>
      <c r="H860" s="14"/>
    </row>
    <row r="861" spans="1:9">
      <c r="A861" s="14"/>
      <c r="B861" s="146" t="s">
        <v>18</v>
      </c>
      <c r="C861" s="146"/>
      <c r="D861" s="146"/>
      <c r="E861" s="146"/>
      <c r="F861" s="146"/>
      <c r="G861" s="146"/>
      <c r="H861" s="146"/>
      <c r="I861" s="2"/>
    </row>
    <row r="862" spans="1:9">
      <c r="A862" s="14"/>
      <c r="B862" s="15"/>
      <c r="C862" s="14"/>
      <c r="D862" s="14"/>
      <c r="E862" s="14"/>
      <c r="F862" s="14"/>
      <c r="G862" s="14"/>
      <c r="H862" s="14"/>
    </row>
    <row r="863" spans="1:9">
      <c r="A863" s="14"/>
      <c r="B863" s="15" t="s">
        <v>14</v>
      </c>
      <c r="C863" s="14"/>
      <c r="D863" s="14"/>
      <c r="E863" s="14"/>
      <c r="F863" s="14"/>
      <c r="G863" s="14"/>
      <c r="H863" s="14"/>
    </row>
    <row r="864" spans="1:9">
      <c r="A864" s="14"/>
      <c r="B864" s="15" t="s">
        <v>15</v>
      </c>
      <c r="C864" s="14"/>
      <c r="D864" s="14"/>
      <c r="E864" s="14"/>
      <c r="F864" s="14"/>
      <c r="G864" s="14"/>
      <c r="H864" s="14"/>
    </row>
    <row r="865" spans="1:12">
      <c r="A865" s="14"/>
      <c r="B865" s="15"/>
      <c r="C865" s="14"/>
      <c r="D865" s="14"/>
      <c r="E865" s="14"/>
      <c r="F865" s="14"/>
      <c r="G865" s="14"/>
      <c r="H865" s="14"/>
    </row>
    <row r="866" spans="1:12">
      <c r="A866" s="14"/>
      <c r="B866" s="18" t="s">
        <v>16</v>
      </c>
      <c r="C866" s="14"/>
      <c r="D866" s="14"/>
      <c r="E866" s="14"/>
      <c r="F866" s="14"/>
      <c r="G866" s="14"/>
      <c r="H866" s="14"/>
    </row>
    <row r="867" spans="1:12">
      <c r="A867" s="14"/>
      <c r="B867" s="18" t="s">
        <v>17</v>
      </c>
      <c r="C867" s="14"/>
      <c r="D867" s="14"/>
      <c r="E867" s="14"/>
      <c r="F867" s="14"/>
      <c r="G867" s="14"/>
      <c r="H867" s="14"/>
    </row>
    <row r="868" spans="1:12">
      <c r="A868" s="14"/>
      <c r="B868" s="15"/>
      <c r="C868" s="14"/>
      <c r="D868" s="14"/>
      <c r="E868" s="14"/>
      <c r="F868" s="14"/>
      <c r="G868" s="14"/>
      <c r="H868" s="14"/>
    </row>
    <row r="869" spans="1:12">
      <c r="A869" s="14"/>
      <c r="B869" s="15"/>
      <c r="C869" s="14"/>
      <c r="D869" s="14"/>
      <c r="E869" s="14"/>
      <c r="F869" s="14"/>
      <c r="G869" s="14"/>
      <c r="H869" s="14"/>
    </row>
    <row r="870" spans="1:12">
      <c r="A870" s="14"/>
      <c r="B870" s="15"/>
      <c r="C870" s="14"/>
      <c r="D870" s="14"/>
      <c r="E870" s="14"/>
      <c r="F870" s="14"/>
      <c r="G870" s="14"/>
      <c r="H870" s="14"/>
    </row>
    <row r="871" spans="1:12">
      <c r="A871" s="14"/>
      <c r="B871" s="15"/>
      <c r="C871" s="14"/>
      <c r="D871" s="14"/>
      <c r="E871" s="14"/>
      <c r="F871" s="14"/>
      <c r="G871" s="14"/>
      <c r="H871" s="14"/>
    </row>
    <row r="872" spans="1:12">
      <c r="A872" s="14"/>
      <c r="B872" s="15"/>
      <c r="C872" s="14"/>
      <c r="D872" s="14"/>
      <c r="E872" s="14"/>
      <c r="F872" s="14"/>
      <c r="G872" s="14"/>
      <c r="H872" s="14"/>
    </row>
    <row r="873" spans="1:12">
      <c r="A873" s="14"/>
      <c r="B873" s="15"/>
      <c r="C873" s="14"/>
      <c r="D873" s="14"/>
      <c r="E873" s="14"/>
      <c r="F873" s="14"/>
      <c r="G873" s="14"/>
      <c r="H873" s="14"/>
    </row>
    <row r="874" spans="1:12">
      <c r="A874" s="14"/>
      <c r="G874" s="14"/>
      <c r="H874" s="14"/>
    </row>
    <row r="879" spans="1:12" ht="26.25">
      <c r="A879" s="14"/>
      <c r="B879" s="147" t="s">
        <v>3</v>
      </c>
      <c r="C879" s="147"/>
      <c r="D879" s="147"/>
      <c r="E879" s="147"/>
      <c r="F879" s="147"/>
      <c r="G879" s="147"/>
      <c r="H879" s="147"/>
      <c r="I879" s="3"/>
      <c r="L879" s="21">
        <v>19</v>
      </c>
    </row>
    <row r="880" spans="1:12">
      <c r="A880" s="14"/>
      <c r="B880" s="146" t="s">
        <v>4</v>
      </c>
      <c r="C880" s="146"/>
      <c r="D880" s="146"/>
      <c r="E880" s="146"/>
      <c r="F880" s="146"/>
      <c r="G880" s="146"/>
      <c r="H880" s="146"/>
      <c r="I880" s="2"/>
    </row>
    <row r="881" spans="1:8">
      <c r="A881" s="14"/>
      <c r="B881" s="15"/>
      <c r="C881" s="14"/>
      <c r="D881" s="14"/>
      <c r="E881" s="14"/>
      <c r="F881" s="14"/>
      <c r="G881" s="14"/>
      <c r="H881" s="14"/>
    </row>
    <row r="882" spans="1:8">
      <c r="A882" s="14"/>
      <c r="B882" s="148" t="s">
        <v>5</v>
      </c>
      <c r="C882" s="148"/>
      <c r="D882" s="148"/>
      <c r="E882" s="148"/>
      <c r="F882" s="14"/>
      <c r="G882" s="14"/>
      <c r="H882" s="14"/>
    </row>
    <row r="883" spans="1:8">
      <c r="A883" s="14"/>
      <c r="B883" s="15"/>
      <c r="C883" s="14"/>
      <c r="D883" s="14"/>
      <c r="E883" s="14"/>
      <c r="F883" s="14"/>
      <c r="G883" s="14"/>
      <c r="H883" s="14"/>
    </row>
    <row r="884" spans="1:8">
      <c r="A884" s="14"/>
      <c r="B884" s="149" t="s">
        <v>6</v>
      </c>
      <c r="C884" s="149" t="s">
        <v>7</v>
      </c>
      <c r="D884" s="149" t="s">
        <v>8</v>
      </c>
      <c r="E884" s="149" t="s">
        <v>9</v>
      </c>
      <c r="F884" s="149" t="s">
        <v>19</v>
      </c>
      <c r="G884" s="14"/>
      <c r="H884" s="14"/>
    </row>
    <row r="885" spans="1:8">
      <c r="A885" s="14"/>
      <c r="B885" s="149"/>
      <c r="C885" s="149"/>
      <c r="D885" s="149"/>
      <c r="E885" s="149"/>
      <c r="F885" s="149"/>
      <c r="G885" s="14"/>
      <c r="H885" s="14"/>
    </row>
    <row r="886" spans="1:8" ht="15.75">
      <c r="A886" s="14"/>
      <c r="B886" s="16">
        <f>'GPS точки Заріччя'!K2</f>
        <v>0</v>
      </c>
      <c r="C886" s="16" t="e">
        <f>'GPS точки Заріччя'!#REF!</f>
        <v>#REF!</v>
      </c>
      <c r="D886" s="16" t="e">
        <f>'GPS точки Заріччя'!#REF!</f>
        <v>#REF!</v>
      </c>
      <c r="E886" s="19" t="str">
        <f>'GPS точки Заріччя'!L2</f>
        <v>88-5(44)</v>
      </c>
      <c r="F886" s="19">
        <f>'GPS точки Заріччя'!K26</f>
        <v>0</v>
      </c>
      <c r="G886" s="14"/>
      <c r="H886" s="14"/>
    </row>
    <row r="887" spans="1:8">
      <c r="A887" s="14"/>
      <c r="B887" s="15"/>
      <c r="C887" s="14"/>
      <c r="D887" s="14"/>
      <c r="E887" s="14"/>
      <c r="F887" s="14"/>
      <c r="G887" s="14"/>
      <c r="H887" s="14"/>
    </row>
    <row r="888" spans="1:8">
      <c r="A888" s="14"/>
      <c r="B888" s="15" t="s">
        <v>10</v>
      </c>
      <c r="C888" s="14"/>
      <c r="D888" s="14"/>
      <c r="E888" s="14"/>
      <c r="F888" s="14"/>
      <c r="G888" s="14"/>
      <c r="H888" s="14"/>
    </row>
    <row r="889" spans="1:8">
      <c r="A889" s="14"/>
      <c r="B889" s="15"/>
      <c r="C889" s="14"/>
      <c r="D889" s="14"/>
      <c r="E889" s="14"/>
      <c r="F889" s="14"/>
      <c r="G889" s="14"/>
      <c r="H889" s="14"/>
    </row>
    <row r="890" spans="1:8" ht="15.75">
      <c r="A890" s="14"/>
      <c r="B890" s="145">
        <f>'GPS точки Заріччя'!P26</f>
        <v>0</v>
      </c>
      <c r="C890" s="145"/>
      <c r="D890" s="14"/>
      <c r="E890" s="14"/>
      <c r="F890" s="14"/>
      <c r="G890" s="14"/>
      <c r="H890" s="14"/>
    </row>
    <row r="891" spans="1:8">
      <c r="A891" s="14"/>
      <c r="B891" s="15"/>
      <c r="C891" s="14"/>
      <c r="D891" s="14"/>
      <c r="E891" s="14"/>
      <c r="F891" s="14"/>
      <c r="G891" s="14"/>
      <c r="H891" s="14"/>
    </row>
    <row r="892" spans="1:8">
      <c r="A892" s="14"/>
      <c r="B892" s="15" t="s">
        <v>11</v>
      </c>
      <c r="C892" s="14"/>
      <c r="D892" s="14"/>
      <c r="E892" s="14"/>
      <c r="F892" s="14"/>
      <c r="G892" s="14"/>
      <c r="H892" s="14"/>
    </row>
    <row r="893" spans="1:8">
      <c r="A893" s="14"/>
      <c r="B893" s="15"/>
      <c r="C893" s="14"/>
      <c r="D893" s="14"/>
      <c r="E893" s="14"/>
      <c r="F893" s="14"/>
      <c r="G893" s="14"/>
      <c r="H893" s="14"/>
    </row>
    <row r="894" spans="1:8" ht="15.75">
      <c r="A894" s="14"/>
      <c r="B894" s="145">
        <f>'GPS точки Заріччя'!Q26</f>
        <v>0</v>
      </c>
      <c r="C894" s="145"/>
      <c r="D894" s="14"/>
      <c r="E894" s="14"/>
      <c r="F894" s="14"/>
      <c r="G894" s="14"/>
      <c r="H894" s="14"/>
    </row>
    <row r="895" spans="1:8">
      <c r="A895" s="14"/>
      <c r="B895" s="15"/>
      <c r="C895" s="14"/>
      <c r="D895" s="14"/>
      <c r="E895" s="14"/>
      <c r="F895" s="14"/>
      <c r="G895" s="14"/>
      <c r="H895" s="14"/>
    </row>
    <row r="896" spans="1:8">
      <c r="A896" s="14"/>
      <c r="B896" s="15" t="s">
        <v>12</v>
      </c>
      <c r="C896" s="14"/>
      <c r="D896" s="14"/>
      <c r="E896" s="14"/>
      <c r="F896" s="14"/>
      <c r="G896" s="14"/>
      <c r="H896" s="14"/>
    </row>
    <row r="897" spans="1:9">
      <c r="A897" s="14"/>
      <c r="B897" s="15"/>
      <c r="C897" s="14"/>
      <c r="D897" s="14"/>
      <c r="E897" s="14"/>
      <c r="F897" s="14"/>
      <c r="G897" s="14"/>
      <c r="H897" s="14"/>
    </row>
    <row r="898" spans="1:9" ht="15.75">
      <c r="A898" s="14"/>
      <c r="B898" s="145">
        <f>'GPS точки Заріччя'!R26</f>
        <v>0</v>
      </c>
      <c r="C898" s="145"/>
      <c r="D898" s="14"/>
      <c r="E898" s="14"/>
      <c r="F898" s="14"/>
      <c r="G898" s="14"/>
      <c r="H898" s="14"/>
    </row>
    <row r="899" spans="1:9">
      <c r="A899" s="14"/>
      <c r="B899" s="15"/>
      <c r="C899" s="14"/>
      <c r="D899" s="14"/>
      <c r="E899" s="14"/>
      <c r="F899" s="14"/>
      <c r="G899" s="14"/>
      <c r="H899" s="14"/>
    </row>
    <row r="900" spans="1:9" ht="15.75">
      <c r="A900" s="14"/>
      <c r="B900" s="17" t="s">
        <v>13</v>
      </c>
      <c r="C900" s="14"/>
      <c r="D900" s="14"/>
      <c r="E900" s="14"/>
      <c r="F900" s="14"/>
      <c r="G900" s="14"/>
      <c r="H900" s="14"/>
    </row>
    <row r="901" spans="1:9" ht="15.75">
      <c r="A901" s="14"/>
      <c r="B901" s="17"/>
      <c r="C901" s="14"/>
      <c r="D901" s="14"/>
      <c r="E901" s="14"/>
      <c r="F901" s="14"/>
      <c r="G901" s="14"/>
      <c r="H901" s="14"/>
    </row>
    <row r="902" spans="1:9">
      <c r="A902" s="14"/>
      <c r="B902" s="146" t="s">
        <v>18</v>
      </c>
      <c r="C902" s="146"/>
      <c r="D902" s="146"/>
      <c r="E902" s="146"/>
      <c r="F902" s="146"/>
      <c r="G902" s="146"/>
      <c r="H902" s="146"/>
    </row>
    <row r="903" spans="1:9" ht="15.75">
      <c r="A903" s="14"/>
      <c r="B903" s="17"/>
      <c r="C903" s="14"/>
      <c r="D903" s="14"/>
      <c r="E903" s="14"/>
      <c r="F903" s="14"/>
      <c r="G903" s="14"/>
      <c r="H903" s="14"/>
    </row>
    <row r="904" spans="1:9">
      <c r="A904" s="14"/>
      <c r="B904" s="146" t="s">
        <v>18</v>
      </c>
      <c r="C904" s="146"/>
      <c r="D904" s="146"/>
      <c r="E904" s="146"/>
      <c r="F904" s="146"/>
      <c r="G904" s="146"/>
      <c r="H904" s="146"/>
    </row>
    <row r="905" spans="1:9" ht="15.75">
      <c r="A905" s="14"/>
      <c r="B905" s="17"/>
      <c r="C905" s="14"/>
      <c r="D905" s="14"/>
      <c r="E905" s="14"/>
      <c r="F905" s="14"/>
      <c r="G905" s="14"/>
      <c r="H905" s="14"/>
    </row>
    <row r="906" spans="1:9">
      <c r="A906" s="14"/>
      <c r="B906" s="146" t="s">
        <v>18</v>
      </c>
      <c r="C906" s="146"/>
      <c r="D906" s="146"/>
      <c r="E906" s="146"/>
      <c r="F906" s="146"/>
      <c r="G906" s="146"/>
      <c r="H906" s="146"/>
    </row>
    <row r="907" spans="1:9" ht="15.75">
      <c r="A907" s="14"/>
      <c r="B907" s="17"/>
      <c r="C907" s="14"/>
      <c r="D907" s="14"/>
      <c r="E907" s="14"/>
      <c r="F907" s="14"/>
      <c r="G907" s="14"/>
      <c r="H907" s="14"/>
    </row>
    <row r="908" spans="1:9">
      <c r="A908" s="14"/>
      <c r="B908" s="146" t="s">
        <v>18</v>
      </c>
      <c r="C908" s="146"/>
      <c r="D908" s="146"/>
      <c r="E908" s="146"/>
      <c r="F908" s="146"/>
      <c r="G908" s="146"/>
      <c r="H908" s="146"/>
    </row>
    <row r="909" spans="1:9" ht="15.75">
      <c r="A909" s="14"/>
      <c r="B909" s="17"/>
      <c r="C909" s="14"/>
      <c r="D909" s="14"/>
      <c r="E909" s="14"/>
      <c r="F909" s="14"/>
      <c r="G909" s="14"/>
      <c r="H909" s="14"/>
    </row>
    <row r="910" spans="1:9">
      <c r="A910" s="14"/>
      <c r="B910" s="146" t="s">
        <v>18</v>
      </c>
      <c r="C910" s="146"/>
      <c r="D910" s="146"/>
      <c r="E910" s="146"/>
      <c r="F910" s="146"/>
      <c r="G910" s="146"/>
      <c r="H910" s="146"/>
      <c r="I910" s="2"/>
    </row>
    <row r="911" spans="1:9">
      <c r="A911" s="14"/>
      <c r="B911" s="15"/>
      <c r="C911" s="14"/>
      <c r="D911" s="14"/>
      <c r="E911" s="14"/>
      <c r="F911" s="14"/>
      <c r="G911" s="14"/>
      <c r="H911" s="14"/>
    </row>
    <row r="912" spans="1:9">
      <c r="A912" s="14"/>
      <c r="B912" s="15" t="s">
        <v>14</v>
      </c>
      <c r="C912" s="14"/>
      <c r="D912" s="14"/>
      <c r="E912" s="14"/>
      <c r="F912" s="14"/>
      <c r="G912" s="14"/>
      <c r="H912" s="14"/>
    </row>
    <row r="913" spans="1:12">
      <c r="A913" s="14"/>
      <c r="B913" s="15" t="s">
        <v>15</v>
      </c>
      <c r="C913" s="14"/>
      <c r="D913" s="14"/>
      <c r="E913" s="14"/>
      <c r="F913" s="14"/>
      <c r="G913" s="14"/>
      <c r="H913" s="14"/>
    </row>
    <row r="914" spans="1:12">
      <c r="A914" s="14"/>
      <c r="B914" s="15"/>
      <c r="C914" s="14"/>
      <c r="D914" s="14"/>
      <c r="E914" s="14"/>
      <c r="F914" s="14"/>
      <c r="G914" s="14"/>
      <c r="H914" s="14"/>
    </row>
    <row r="915" spans="1:12">
      <c r="A915" s="14"/>
      <c r="B915" s="18" t="s">
        <v>16</v>
      </c>
      <c r="C915" s="14"/>
      <c r="D915" s="14"/>
      <c r="E915" s="14"/>
      <c r="F915" s="14"/>
      <c r="G915" s="14"/>
      <c r="H915" s="14"/>
    </row>
    <row r="916" spans="1:12">
      <c r="A916" s="14"/>
      <c r="B916" s="18" t="s">
        <v>17</v>
      </c>
      <c r="C916" s="14"/>
      <c r="D916" s="14"/>
      <c r="E916" s="14"/>
      <c r="F916" s="14"/>
      <c r="G916" s="14"/>
      <c r="H916" s="14"/>
    </row>
    <row r="917" spans="1:12">
      <c r="A917" s="14"/>
      <c r="B917" s="15"/>
      <c r="C917" s="14"/>
      <c r="D917" s="14"/>
      <c r="E917" s="14"/>
      <c r="F917" s="14"/>
      <c r="G917" s="14"/>
      <c r="H917" s="14"/>
    </row>
    <row r="918" spans="1:12">
      <c r="A918" s="14"/>
      <c r="B918" s="15"/>
      <c r="C918" s="14"/>
      <c r="D918" s="14"/>
      <c r="E918" s="14"/>
      <c r="F918" s="14"/>
      <c r="G918" s="14"/>
      <c r="H918" s="14"/>
    </row>
    <row r="919" spans="1:12">
      <c r="A919" s="14"/>
      <c r="B919" s="15"/>
      <c r="C919" s="14"/>
      <c r="D919" s="14"/>
      <c r="E919" s="14"/>
      <c r="F919" s="14"/>
      <c r="G919" s="14"/>
      <c r="H919" s="14"/>
    </row>
    <row r="920" spans="1:12">
      <c r="A920" s="14"/>
      <c r="B920" s="15"/>
      <c r="C920" s="14"/>
      <c r="D920" s="14"/>
      <c r="E920" s="14"/>
      <c r="F920" s="14"/>
      <c r="G920" s="14"/>
      <c r="H920" s="14"/>
    </row>
    <row r="921" spans="1:12">
      <c r="A921" s="14"/>
      <c r="B921" s="15"/>
      <c r="C921" s="14"/>
      <c r="D921" s="14"/>
      <c r="E921" s="14"/>
      <c r="F921" s="14"/>
      <c r="G921" s="14"/>
      <c r="H921" s="14"/>
    </row>
    <row r="922" spans="1:12">
      <c r="A922" s="14"/>
      <c r="B922" s="15"/>
      <c r="C922" s="14"/>
      <c r="D922" s="14"/>
      <c r="E922" s="14"/>
      <c r="F922" s="14"/>
      <c r="G922" s="14"/>
      <c r="H922" s="14"/>
    </row>
    <row r="923" spans="1:12">
      <c r="A923" s="14"/>
      <c r="G923" s="14"/>
      <c r="H923" s="14"/>
    </row>
    <row r="928" spans="1:12" ht="26.25">
      <c r="A928" s="14"/>
      <c r="B928" s="147" t="s">
        <v>3</v>
      </c>
      <c r="C928" s="147"/>
      <c r="D928" s="147"/>
      <c r="E928" s="147"/>
      <c r="F928" s="147"/>
      <c r="G928" s="147"/>
      <c r="H928" s="147"/>
      <c r="I928" s="3"/>
      <c r="L928" s="21">
        <v>20</v>
      </c>
    </row>
    <row r="929" spans="1:9">
      <c r="A929" s="14"/>
      <c r="B929" s="146" t="s">
        <v>4</v>
      </c>
      <c r="C929" s="146"/>
      <c r="D929" s="146"/>
      <c r="E929" s="146"/>
      <c r="F929" s="146"/>
      <c r="G929" s="146"/>
      <c r="H929" s="146"/>
      <c r="I929" s="2"/>
    </row>
    <row r="930" spans="1:9">
      <c r="A930" s="14"/>
      <c r="B930" s="15"/>
      <c r="C930" s="14"/>
      <c r="D930" s="14"/>
      <c r="E930" s="14"/>
      <c r="F930" s="14"/>
      <c r="G930" s="14"/>
      <c r="H930" s="14"/>
    </row>
    <row r="931" spans="1:9">
      <c r="A931" s="14"/>
      <c r="B931" s="148" t="s">
        <v>5</v>
      </c>
      <c r="C931" s="148"/>
      <c r="D931" s="148"/>
      <c r="E931" s="148"/>
      <c r="F931" s="14"/>
      <c r="G931" s="14"/>
      <c r="H931" s="14"/>
    </row>
    <row r="932" spans="1:9">
      <c r="A932" s="14"/>
      <c r="B932" s="15"/>
      <c r="C932" s="14"/>
      <c r="D932" s="14"/>
      <c r="E932" s="14"/>
      <c r="F932" s="14"/>
      <c r="G932" s="14"/>
      <c r="H932" s="14"/>
    </row>
    <row r="933" spans="1:9">
      <c r="A933" s="14"/>
      <c r="B933" s="149" t="s">
        <v>6</v>
      </c>
      <c r="C933" s="149" t="s">
        <v>7</v>
      </c>
      <c r="D933" s="149" t="s">
        <v>8</v>
      </c>
      <c r="E933" s="149" t="s">
        <v>9</v>
      </c>
      <c r="F933" s="149" t="s">
        <v>19</v>
      </c>
      <c r="G933" s="14"/>
      <c r="H933" s="14"/>
    </row>
    <row r="934" spans="1:9">
      <c r="A934" s="14"/>
      <c r="B934" s="149"/>
      <c r="C934" s="149"/>
      <c r="D934" s="149"/>
      <c r="E934" s="149"/>
      <c r="F934" s="149"/>
      <c r="G934" s="14"/>
      <c r="H934" s="14"/>
    </row>
    <row r="935" spans="1:9" ht="15.75">
      <c r="A935" s="14"/>
      <c r="B935" s="16">
        <f>'GPS точки Заріччя'!K2</f>
        <v>0</v>
      </c>
      <c r="C935" s="16" t="e">
        <f>'GPS точки Заріччя'!#REF!</f>
        <v>#REF!</v>
      </c>
      <c r="D935" s="16" t="e">
        <f>'GPS точки Заріччя'!#REF!</f>
        <v>#REF!</v>
      </c>
      <c r="E935" s="19" t="str">
        <f>'GPS точки Заріччя'!L2</f>
        <v>88-5(44)</v>
      </c>
      <c r="F935" s="19">
        <f>'GPS точки Заріччя'!K27</f>
        <v>0</v>
      </c>
      <c r="G935" s="14"/>
      <c r="H935" s="14"/>
    </row>
    <row r="936" spans="1:9">
      <c r="A936" s="14"/>
      <c r="B936" s="15"/>
      <c r="C936" s="14"/>
      <c r="D936" s="14"/>
      <c r="E936" s="14"/>
      <c r="F936" s="14"/>
      <c r="G936" s="14"/>
      <c r="H936" s="14"/>
    </row>
    <row r="937" spans="1:9">
      <c r="A937" s="14"/>
      <c r="B937" s="15" t="s">
        <v>10</v>
      </c>
      <c r="C937" s="14"/>
      <c r="D937" s="14"/>
      <c r="E937" s="14"/>
      <c r="F937" s="14"/>
      <c r="G937" s="14"/>
      <c r="H937" s="14"/>
    </row>
    <row r="938" spans="1:9">
      <c r="A938" s="14"/>
      <c r="B938" s="15"/>
      <c r="C938" s="14"/>
      <c r="D938" s="14"/>
      <c r="E938" s="14"/>
      <c r="F938" s="14"/>
      <c r="G938" s="14"/>
      <c r="H938" s="14"/>
    </row>
    <row r="939" spans="1:9" ht="15.75">
      <c r="A939" s="14"/>
      <c r="B939" s="145">
        <f>'GPS точки Заріччя'!P27</f>
        <v>0</v>
      </c>
      <c r="C939" s="145"/>
      <c r="D939" s="14"/>
      <c r="E939" s="14"/>
      <c r="F939" s="14"/>
      <c r="G939" s="14"/>
      <c r="H939" s="14"/>
    </row>
    <row r="940" spans="1:9">
      <c r="A940" s="14"/>
      <c r="B940" s="15"/>
      <c r="C940" s="14"/>
      <c r="D940" s="14"/>
      <c r="E940" s="14"/>
      <c r="F940" s="14"/>
      <c r="G940" s="14"/>
      <c r="H940" s="14"/>
    </row>
    <row r="941" spans="1:9">
      <c r="A941" s="14"/>
      <c r="B941" s="15" t="s">
        <v>11</v>
      </c>
      <c r="C941" s="14"/>
      <c r="D941" s="14"/>
      <c r="E941" s="14"/>
      <c r="F941" s="14"/>
      <c r="G941" s="14"/>
      <c r="H941" s="14"/>
    </row>
    <row r="942" spans="1:9">
      <c r="A942" s="14"/>
      <c r="B942" s="15"/>
      <c r="C942" s="14"/>
      <c r="D942" s="14"/>
      <c r="E942" s="14"/>
      <c r="F942" s="14"/>
      <c r="G942" s="14"/>
      <c r="H942" s="14"/>
    </row>
    <row r="943" spans="1:9" ht="15.75">
      <c r="A943" s="14"/>
      <c r="B943" s="145">
        <f>'GPS точки Заріччя'!Q27</f>
        <v>0</v>
      </c>
      <c r="C943" s="145"/>
      <c r="D943" s="14"/>
      <c r="E943" s="14"/>
      <c r="F943" s="14"/>
      <c r="G943" s="14"/>
      <c r="H943" s="14"/>
    </row>
    <row r="944" spans="1:9">
      <c r="A944" s="14"/>
      <c r="B944" s="15"/>
      <c r="C944" s="14"/>
      <c r="D944" s="14"/>
      <c r="E944" s="14"/>
      <c r="F944" s="14"/>
      <c r="G944" s="14"/>
      <c r="H944" s="14"/>
    </row>
    <row r="945" spans="1:9">
      <c r="A945" s="14"/>
      <c r="B945" s="15" t="s">
        <v>12</v>
      </c>
      <c r="C945" s="14"/>
      <c r="D945" s="14"/>
      <c r="E945" s="14"/>
      <c r="F945" s="14"/>
      <c r="G945" s="14"/>
      <c r="H945" s="14"/>
    </row>
    <row r="946" spans="1:9">
      <c r="A946" s="14"/>
      <c r="B946" s="15"/>
      <c r="C946" s="14"/>
      <c r="D946" s="14"/>
      <c r="E946" s="14"/>
      <c r="F946" s="14"/>
      <c r="G946" s="14"/>
      <c r="H946" s="14"/>
    </row>
    <row r="947" spans="1:9" ht="15.75">
      <c r="A947" s="14"/>
      <c r="B947" s="145">
        <f>'GPS точки Заріччя'!R27</f>
        <v>0</v>
      </c>
      <c r="C947" s="145"/>
      <c r="D947" s="14"/>
      <c r="E947" s="14"/>
      <c r="F947" s="14"/>
      <c r="G947" s="14"/>
      <c r="H947" s="14"/>
    </row>
    <row r="948" spans="1:9">
      <c r="A948" s="14"/>
      <c r="B948" s="15"/>
      <c r="C948" s="14"/>
      <c r="D948" s="14"/>
      <c r="E948" s="14"/>
      <c r="F948" s="14"/>
      <c r="G948" s="14"/>
      <c r="H948" s="14"/>
    </row>
    <row r="949" spans="1:9" ht="15.75">
      <c r="A949" s="14"/>
      <c r="B949" s="17" t="s">
        <v>13</v>
      </c>
      <c r="C949" s="14"/>
      <c r="D949" s="14"/>
      <c r="E949" s="14"/>
      <c r="F949" s="14"/>
      <c r="G949" s="14"/>
      <c r="H949" s="14"/>
    </row>
    <row r="950" spans="1:9" ht="15.75">
      <c r="A950" s="14"/>
      <c r="B950" s="17"/>
      <c r="C950" s="14"/>
      <c r="D950" s="14"/>
      <c r="E950" s="14"/>
      <c r="F950" s="14"/>
      <c r="G950" s="14"/>
      <c r="H950" s="14"/>
    </row>
    <row r="951" spans="1:9">
      <c r="A951" s="14"/>
      <c r="B951" s="146" t="s">
        <v>18</v>
      </c>
      <c r="C951" s="146"/>
      <c r="D951" s="146"/>
      <c r="E951" s="146"/>
      <c r="F951" s="146"/>
      <c r="G951" s="146"/>
      <c r="H951" s="146"/>
    </row>
    <row r="952" spans="1:9" ht="15.75">
      <c r="A952" s="14"/>
      <c r="B952" s="17"/>
      <c r="C952" s="14"/>
      <c r="D952" s="14"/>
      <c r="E952" s="14"/>
      <c r="F952" s="14"/>
      <c r="G952" s="14"/>
      <c r="H952" s="14"/>
    </row>
    <row r="953" spans="1:9">
      <c r="A953" s="14"/>
      <c r="B953" s="146" t="s">
        <v>18</v>
      </c>
      <c r="C953" s="146"/>
      <c r="D953" s="146"/>
      <c r="E953" s="146"/>
      <c r="F953" s="146"/>
      <c r="G953" s="146"/>
      <c r="H953" s="146"/>
    </row>
    <row r="954" spans="1:9" ht="15.75">
      <c r="A954" s="14"/>
      <c r="B954" s="17"/>
      <c r="C954" s="14"/>
      <c r="D954" s="14"/>
      <c r="E954" s="14"/>
      <c r="F954" s="14"/>
      <c r="G954" s="14"/>
      <c r="H954" s="14"/>
    </row>
    <row r="955" spans="1:9">
      <c r="A955" s="14"/>
      <c r="B955" s="146" t="s">
        <v>18</v>
      </c>
      <c r="C955" s="146"/>
      <c r="D955" s="146"/>
      <c r="E955" s="146"/>
      <c r="F955" s="146"/>
      <c r="G955" s="146"/>
      <c r="H955" s="146"/>
    </row>
    <row r="956" spans="1:9" ht="15.75">
      <c r="A956" s="14"/>
      <c r="B956" s="17"/>
      <c r="C956" s="14"/>
      <c r="D956" s="14"/>
      <c r="E956" s="14"/>
      <c r="F956" s="14"/>
      <c r="G956" s="14"/>
      <c r="H956" s="14"/>
    </row>
    <row r="957" spans="1:9">
      <c r="A957" s="14"/>
      <c r="B957" s="146" t="s">
        <v>18</v>
      </c>
      <c r="C957" s="146"/>
      <c r="D957" s="146"/>
      <c r="E957" s="146"/>
      <c r="F957" s="146"/>
      <c r="G957" s="146"/>
      <c r="H957" s="146"/>
    </row>
    <row r="958" spans="1:9" ht="15.75">
      <c r="A958" s="14"/>
      <c r="B958" s="17"/>
      <c r="C958" s="14"/>
      <c r="D958" s="14"/>
      <c r="E958" s="14"/>
      <c r="F958" s="14"/>
      <c r="G958" s="14"/>
      <c r="H958" s="14"/>
    </row>
    <row r="959" spans="1:9">
      <c r="A959" s="14"/>
      <c r="B959" s="146" t="s">
        <v>18</v>
      </c>
      <c r="C959" s="146"/>
      <c r="D959" s="146"/>
      <c r="E959" s="146"/>
      <c r="F959" s="146"/>
      <c r="G959" s="146"/>
      <c r="H959" s="146"/>
      <c r="I959" s="2"/>
    </row>
    <row r="960" spans="1:9">
      <c r="A960" s="14"/>
      <c r="B960" s="15"/>
      <c r="C960" s="14"/>
      <c r="D960" s="14"/>
      <c r="E960" s="14"/>
      <c r="F960" s="14"/>
      <c r="G960" s="14"/>
      <c r="H960" s="14"/>
    </row>
    <row r="961" spans="1:8">
      <c r="A961" s="14"/>
      <c r="B961" s="15" t="s">
        <v>14</v>
      </c>
      <c r="C961" s="14"/>
      <c r="D961" s="14"/>
      <c r="E961" s="14"/>
      <c r="F961" s="14"/>
      <c r="G961" s="14"/>
      <c r="H961" s="14"/>
    </row>
    <row r="962" spans="1:8">
      <c r="A962" s="14"/>
      <c r="B962" s="15" t="s">
        <v>15</v>
      </c>
      <c r="C962" s="14"/>
      <c r="D962" s="14"/>
      <c r="E962" s="14"/>
      <c r="F962" s="14"/>
      <c r="G962" s="14"/>
      <c r="H962" s="14"/>
    </row>
    <row r="963" spans="1:8">
      <c r="A963" s="14"/>
      <c r="B963" s="15"/>
      <c r="C963" s="14"/>
      <c r="D963" s="14"/>
      <c r="E963" s="14"/>
      <c r="F963" s="14"/>
      <c r="G963" s="14"/>
      <c r="H963" s="14"/>
    </row>
    <row r="964" spans="1:8">
      <c r="A964" s="14"/>
      <c r="B964" s="18" t="s">
        <v>16</v>
      </c>
      <c r="C964" s="14"/>
      <c r="D964" s="14"/>
      <c r="E964" s="14"/>
      <c r="F964" s="14"/>
      <c r="G964" s="14"/>
      <c r="H964" s="14"/>
    </row>
    <row r="965" spans="1:8">
      <c r="A965" s="14"/>
      <c r="B965" s="18" t="s">
        <v>17</v>
      </c>
      <c r="C965" s="14"/>
      <c r="D965" s="14"/>
      <c r="E965" s="14"/>
      <c r="F965" s="14"/>
      <c r="G965" s="14"/>
      <c r="H965" s="14"/>
    </row>
    <row r="966" spans="1:8">
      <c r="A966" s="14"/>
      <c r="B966" s="15"/>
      <c r="C966" s="14"/>
      <c r="D966" s="14"/>
      <c r="E966" s="14"/>
      <c r="F966" s="14"/>
      <c r="G966" s="14"/>
      <c r="H966" s="14"/>
    </row>
    <row r="967" spans="1:8">
      <c r="A967" s="14"/>
      <c r="B967" s="15"/>
      <c r="C967" s="14"/>
      <c r="D967" s="14"/>
      <c r="E967" s="14"/>
      <c r="F967" s="14"/>
      <c r="G967" s="14"/>
      <c r="H967" s="14"/>
    </row>
    <row r="968" spans="1:8">
      <c r="A968" s="14"/>
      <c r="B968" s="15"/>
      <c r="C968" s="14"/>
      <c r="D968" s="14"/>
      <c r="E968" s="14"/>
      <c r="F968" s="14"/>
      <c r="G968" s="14"/>
      <c r="H968" s="14"/>
    </row>
    <row r="969" spans="1:8">
      <c r="A969" s="14"/>
      <c r="B969" s="15"/>
      <c r="C969" s="14"/>
      <c r="D969" s="14"/>
      <c r="E969" s="14"/>
      <c r="F969" s="14"/>
      <c r="G969" s="14"/>
      <c r="H969" s="14"/>
    </row>
    <row r="970" spans="1:8">
      <c r="A970" s="14"/>
      <c r="B970" s="15"/>
      <c r="C970" s="14"/>
      <c r="D970" s="14"/>
      <c r="E970" s="14"/>
      <c r="F970" s="14"/>
      <c r="G970" s="14"/>
      <c r="H970" s="14"/>
    </row>
    <row r="971" spans="1:8">
      <c r="A971" s="14"/>
      <c r="B971" s="15"/>
      <c r="C971" s="14"/>
      <c r="D971" s="14"/>
      <c r="E971" s="14"/>
      <c r="F971" s="14"/>
      <c r="G971" s="14"/>
      <c r="H971" s="14"/>
    </row>
    <row r="972" spans="1:8">
      <c r="A972" s="14"/>
      <c r="G972" s="14"/>
      <c r="H972" s="14"/>
    </row>
  </sheetData>
  <mergeCells count="320">
    <mergeCell ref="B957:H957"/>
    <mergeCell ref="B959:H959"/>
    <mergeCell ref="B939:C939"/>
    <mergeCell ref="B943:C943"/>
    <mergeCell ref="B947:C947"/>
    <mergeCell ref="B951:H951"/>
    <mergeCell ref="B953:H953"/>
    <mergeCell ref="B955:H955"/>
    <mergeCell ref="B908:H908"/>
    <mergeCell ref="B910:H910"/>
    <mergeCell ref="B928:H928"/>
    <mergeCell ref="B929:H929"/>
    <mergeCell ref="B931:E931"/>
    <mergeCell ref="B933:B934"/>
    <mergeCell ref="C933:C934"/>
    <mergeCell ref="D933:D934"/>
    <mergeCell ref="E933:E934"/>
    <mergeCell ref="F933:F934"/>
    <mergeCell ref="B890:C890"/>
    <mergeCell ref="B894:C894"/>
    <mergeCell ref="B898:C898"/>
    <mergeCell ref="B902:H902"/>
    <mergeCell ref="B904:H904"/>
    <mergeCell ref="B906:H906"/>
    <mergeCell ref="B859:H859"/>
    <mergeCell ref="B861:H861"/>
    <mergeCell ref="B879:H879"/>
    <mergeCell ref="B880:H880"/>
    <mergeCell ref="B882:E882"/>
    <mergeCell ref="B884:B885"/>
    <mergeCell ref="C884:C885"/>
    <mergeCell ref="D884:D885"/>
    <mergeCell ref="E884:E885"/>
    <mergeCell ref="F884:F885"/>
    <mergeCell ref="B841:C841"/>
    <mergeCell ref="B845:C845"/>
    <mergeCell ref="B849:C849"/>
    <mergeCell ref="B853:H853"/>
    <mergeCell ref="B855:H855"/>
    <mergeCell ref="B857:H857"/>
    <mergeCell ref="B810:H810"/>
    <mergeCell ref="B812:H812"/>
    <mergeCell ref="B830:H830"/>
    <mergeCell ref="B831:H831"/>
    <mergeCell ref="B833:E833"/>
    <mergeCell ref="B835:B836"/>
    <mergeCell ref="C835:C836"/>
    <mergeCell ref="D835:D836"/>
    <mergeCell ref="E835:E836"/>
    <mergeCell ref="F835:F836"/>
    <mergeCell ref="B792:C792"/>
    <mergeCell ref="B796:C796"/>
    <mergeCell ref="B800:C800"/>
    <mergeCell ref="B804:H804"/>
    <mergeCell ref="B806:H806"/>
    <mergeCell ref="B808:H808"/>
    <mergeCell ref="B761:H761"/>
    <mergeCell ref="B763:H763"/>
    <mergeCell ref="B781:H781"/>
    <mergeCell ref="B782:H782"/>
    <mergeCell ref="B784:E784"/>
    <mergeCell ref="B786:B787"/>
    <mergeCell ref="C786:C787"/>
    <mergeCell ref="D786:D787"/>
    <mergeCell ref="E786:E787"/>
    <mergeCell ref="F786:F787"/>
    <mergeCell ref="B743:C743"/>
    <mergeCell ref="B747:C747"/>
    <mergeCell ref="B751:C751"/>
    <mergeCell ref="B755:H755"/>
    <mergeCell ref="B757:H757"/>
    <mergeCell ref="B759:H759"/>
    <mergeCell ref="B712:H712"/>
    <mergeCell ref="B714:H714"/>
    <mergeCell ref="B732:H732"/>
    <mergeCell ref="B733:H733"/>
    <mergeCell ref="B735:E735"/>
    <mergeCell ref="B737:B738"/>
    <mergeCell ref="C737:C738"/>
    <mergeCell ref="D737:D738"/>
    <mergeCell ref="E737:E738"/>
    <mergeCell ref="F737:F738"/>
    <mergeCell ref="B694:C694"/>
    <mergeCell ref="B698:C698"/>
    <mergeCell ref="B702:C702"/>
    <mergeCell ref="B706:H706"/>
    <mergeCell ref="B708:H708"/>
    <mergeCell ref="B710:H710"/>
    <mergeCell ref="B663:H663"/>
    <mergeCell ref="B665:H665"/>
    <mergeCell ref="B683:H683"/>
    <mergeCell ref="B684:H684"/>
    <mergeCell ref="B686:E686"/>
    <mergeCell ref="B688:B689"/>
    <mergeCell ref="C688:C689"/>
    <mergeCell ref="D688:D689"/>
    <mergeCell ref="E688:E689"/>
    <mergeCell ref="F688:F689"/>
    <mergeCell ref="B645:C645"/>
    <mergeCell ref="B649:C649"/>
    <mergeCell ref="B653:C653"/>
    <mergeCell ref="B657:H657"/>
    <mergeCell ref="B659:H659"/>
    <mergeCell ref="B661:H661"/>
    <mergeCell ref="B614:H614"/>
    <mergeCell ref="B616:H616"/>
    <mergeCell ref="B634:H634"/>
    <mergeCell ref="B635:H635"/>
    <mergeCell ref="B637:E637"/>
    <mergeCell ref="B639:B640"/>
    <mergeCell ref="C639:C640"/>
    <mergeCell ref="D639:D640"/>
    <mergeCell ref="E639:E640"/>
    <mergeCell ref="F639:F640"/>
    <mergeCell ref="B596:C596"/>
    <mergeCell ref="B600:C600"/>
    <mergeCell ref="B604:C604"/>
    <mergeCell ref="B608:H608"/>
    <mergeCell ref="B610:H610"/>
    <mergeCell ref="B612:H612"/>
    <mergeCell ref="B565:H565"/>
    <mergeCell ref="B567:H567"/>
    <mergeCell ref="B585:H585"/>
    <mergeCell ref="B586:H586"/>
    <mergeCell ref="B588:E588"/>
    <mergeCell ref="B590:B591"/>
    <mergeCell ref="C590:C591"/>
    <mergeCell ref="D590:D591"/>
    <mergeCell ref="E590:E591"/>
    <mergeCell ref="F590:F591"/>
    <mergeCell ref="B547:C547"/>
    <mergeCell ref="B551:C551"/>
    <mergeCell ref="B555:C555"/>
    <mergeCell ref="B559:H559"/>
    <mergeCell ref="B561:H561"/>
    <mergeCell ref="B563:H563"/>
    <mergeCell ref="B516:H516"/>
    <mergeCell ref="B518:H518"/>
    <mergeCell ref="B536:H536"/>
    <mergeCell ref="B537:H537"/>
    <mergeCell ref="B539:E539"/>
    <mergeCell ref="B541:B542"/>
    <mergeCell ref="C541:C542"/>
    <mergeCell ref="D541:D542"/>
    <mergeCell ref="E541:E542"/>
    <mergeCell ref="F541:F542"/>
    <mergeCell ref="B498:C498"/>
    <mergeCell ref="B502:C502"/>
    <mergeCell ref="B506:C506"/>
    <mergeCell ref="B510:H510"/>
    <mergeCell ref="B512:H512"/>
    <mergeCell ref="B514:H514"/>
    <mergeCell ref="B467:H467"/>
    <mergeCell ref="B469:H469"/>
    <mergeCell ref="B487:H487"/>
    <mergeCell ref="B488:H488"/>
    <mergeCell ref="B490:E490"/>
    <mergeCell ref="B492:B493"/>
    <mergeCell ref="C492:C493"/>
    <mergeCell ref="D492:D493"/>
    <mergeCell ref="E492:E493"/>
    <mergeCell ref="F492:F493"/>
    <mergeCell ref="B449:C449"/>
    <mergeCell ref="B453:C453"/>
    <mergeCell ref="B457:C457"/>
    <mergeCell ref="B461:H461"/>
    <mergeCell ref="B463:H463"/>
    <mergeCell ref="B465:H465"/>
    <mergeCell ref="B418:H418"/>
    <mergeCell ref="B420:H420"/>
    <mergeCell ref="B438:H438"/>
    <mergeCell ref="B439:H439"/>
    <mergeCell ref="B441:E441"/>
    <mergeCell ref="B443:B444"/>
    <mergeCell ref="C443:C444"/>
    <mergeCell ref="D443:D444"/>
    <mergeCell ref="E443:E444"/>
    <mergeCell ref="F443:F444"/>
    <mergeCell ref="B400:C400"/>
    <mergeCell ref="B404:C404"/>
    <mergeCell ref="B408:C408"/>
    <mergeCell ref="B412:H412"/>
    <mergeCell ref="B414:H414"/>
    <mergeCell ref="B416:H416"/>
    <mergeCell ref="B369:H369"/>
    <mergeCell ref="B371:H371"/>
    <mergeCell ref="B389:H389"/>
    <mergeCell ref="B390:H390"/>
    <mergeCell ref="B392:E392"/>
    <mergeCell ref="B394:B395"/>
    <mergeCell ref="C394:C395"/>
    <mergeCell ref="D394:D395"/>
    <mergeCell ref="E394:E395"/>
    <mergeCell ref="F394:F395"/>
    <mergeCell ref="B351:C351"/>
    <mergeCell ref="B355:C355"/>
    <mergeCell ref="B359:C359"/>
    <mergeCell ref="B363:H363"/>
    <mergeCell ref="B365:H365"/>
    <mergeCell ref="B367:H367"/>
    <mergeCell ref="B320:H320"/>
    <mergeCell ref="B322:H322"/>
    <mergeCell ref="B340:H340"/>
    <mergeCell ref="B341:H341"/>
    <mergeCell ref="B343:E343"/>
    <mergeCell ref="B345:B346"/>
    <mergeCell ref="C345:C346"/>
    <mergeCell ref="D345:D346"/>
    <mergeCell ref="E345:E346"/>
    <mergeCell ref="F345:F346"/>
    <mergeCell ref="B302:C302"/>
    <mergeCell ref="B306:C306"/>
    <mergeCell ref="B310:C310"/>
    <mergeCell ref="B314:H314"/>
    <mergeCell ref="B316:H316"/>
    <mergeCell ref="B318:H318"/>
    <mergeCell ref="B271:H271"/>
    <mergeCell ref="B273:H273"/>
    <mergeCell ref="B291:H291"/>
    <mergeCell ref="B292:H292"/>
    <mergeCell ref="B294:E294"/>
    <mergeCell ref="B296:B297"/>
    <mergeCell ref="C296:C297"/>
    <mergeCell ref="D296:D297"/>
    <mergeCell ref="E296:E297"/>
    <mergeCell ref="F296:F297"/>
    <mergeCell ref="B253:C253"/>
    <mergeCell ref="B257:C257"/>
    <mergeCell ref="B261:C261"/>
    <mergeCell ref="B265:H265"/>
    <mergeCell ref="B267:H267"/>
    <mergeCell ref="B269:H269"/>
    <mergeCell ref="B222:H222"/>
    <mergeCell ref="B224:H224"/>
    <mergeCell ref="B242:H242"/>
    <mergeCell ref="B243:H243"/>
    <mergeCell ref="B245:E245"/>
    <mergeCell ref="B247:B248"/>
    <mergeCell ref="C247:C248"/>
    <mergeCell ref="D247:D248"/>
    <mergeCell ref="E247:E248"/>
    <mergeCell ref="F247:F248"/>
    <mergeCell ref="B204:C204"/>
    <mergeCell ref="B208:C208"/>
    <mergeCell ref="B212:C212"/>
    <mergeCell ref="B216:H216"/>
    <mergeCell ref="B218:H218"/>
    <mergeCell ref="B220:H220"/>
    <mergeCell ref="B173:H173"/>
    <mergeCell ref="B175:H175"/>
    <mergeCell ref="B193:H193"/>
    <mergeCell ref="B194:H194"/>
    <mergeCell ref="B196:E196"/>
    <mergeCell ref="B198:B199"/>
    <mergeCell ref="C198:C199"/>
    <mergeCell ref="D198:D199"/>
    <mergeCell ref="E198:E199"/>
    <mergeCell ref="F198:F199"/>
    <mergeCell ref="B155:C155"/>
    <mergeCell ref="B159:C159"/>
    <mergeCell ref="B163:C163"/>
    <mergeCell ref="B167:H167"/>
    <mergeCell ref="B169:H169"/>
    <mergeCell ref="B171:H171"/>
    <mergeCell ref="B124:H124"/>
    <mergeCell ref="B126:H126"/>
    <mergeCell ref="B144:H144"/>
    <mergeCell ref="B145:H145"/>
    <mergeCell ref="B147:E147"/>
    <mergeCell ref="B149:B150"/>
    <mergeCell ref="C149:C150"/>
    <mergeCell ref="D149:D150"/>
    <mergeCell ref="E149:E150"/>
    <mergeCell ref="F149:F150"/>
    <mergeCell ref="B106:C106"/>
    <mergeCell ref="B110:C110"/>
    <mergeCell ref="B114:C114"/>
    <mergeCell ref="B118:H118"/>
    <mergeCell ref="B120:H120"/>
    <mergeCell ref="B122:H122"/>
    <mergeCell ref="B75:H75"/>
    <mergeCell ref="B77:H77"/>
    <mergeCell ref="B95:H95"/>
    <mergeCell ref="B96:H96"/>
    <mergeCell ref="B98:E98"/>
    <mergeCell ref="B100:B101"/>
    <mergeCell ref="C100:C101"/>
    <mergeCell ref="D100:D101"/>
    <mergeCell ref="E100:E101"/>
    <mergeCell ref="F100:F101"/>
    <mergeCell ref="B57:C57"/>
    <mergeCell ref="B61:C61"/>
    <mergeCell ref="B65:C65"/>
    <mergeCell ref="B69:H69"/>
    <mergeCell ref="B71:H71"/>
    <mergeCell ref="B73:H73"/>
    <mergeCell ref="B30:H30"/>
    <mergeCell ref="B32:H32"/>
    <mergeCell ref="B46:H46"/>
    <mergeCell ref="B47:H47"/>
    <mergeCell ref="B49:E49"/>
    <mergeCell ref="B51:B52"/>
    <mergeCell ref="C51:C52"/>
    <mergeCell ref="D51:D52"/>
    <mergeCell ref="E51:E52"/>
    <mergeCell ref="F51:F52"/>
    <mergeCell ref="B12:C12"/>
    <mergeCell ref="B16:C16"/>
    <mergeCell ref="B20:C20"/>
    <mergeCell ref="B24:H24"/>
    <mergeCell ref="B26:H26"/>
    <mergeCell ref="B28:H28"/>
    <mergeCell ref="B1:H1"/>
    <mergeCell ref="B2:H2"/>
    <mergeCell ref="B4:E4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99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1" t="s">
        <v>9</v>
      </c>
      <c r="D6" s="134" t="s">
        <v>29</v>
      </c>
      <c r="E6" s="135"/>
      <c r="F6" s="26"/>
    </row>
    <row r="7" spans="1:9" ht="15.75">
      <c r="A7" s="136" t="str">
        <f>'GPS точки Заріччя (2)'!K8</f>
        <v>В33-1</v>
      </c>
      <c r="B7" s="137"/>
      <c r="C7" s="28" t="str">
        <f>'[1]GPS точки Заріччя'!$L$2</f>
        <v>89-5(33)</v>
      </c>
      <c r="D7" s="138" t="str">
        <f>'[1]GPS точки Заріччя'!$L$8</f>
        <v>147,41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1" t="s">
        <v>31</v>
      </c>
      <c r="B10" s="71" t="s">
        <v>32</v>
      </c>
      <c r="C10" s="71" t="s">
        <v>33</v>
      </c>
      <c r="D10" s="128" t="s">
        <v>34</v>
      </c>
      <c r="E10" s="128"/>
      <c r="F10" s="26"/>
    </row>
    <row r="11" spans="1:9" ht="15">
      <c r="A11" s="72">
        <v>1</v>
      </c>
      <c r="B11" s="69" t="str">
        <f>'[1]GPS точки Заріччя'!$R$8</f>
        <v>145,44</v>
      </c>
      <c r="C11" s="72">
        <v>500</v>
      </c>
      <c r="D11" s="128"/>
      <c r="E11" s="128"/>
      <c r="F11" s="26"/>
    </row>
    <row r="12" spans="1:9" ht="15">
      <c r="A12" s="72">
        <v>2</v>
      </c>
      <c r="B12" s="72"/>
      <c r="C12" s="72">
        <v>500</v>
      </c>
      <c r="D12" s="130"/>
      <c r="E12" s="130"/>
      <c r="F12" s="26"/>
    </row>
    <row r="13" spans="1:9" ht="15">
      <c r="A13" s="72">
        <v>3</v>
      </c>
      <c r="B13" s="72"/>
      <c r="C13" s="72"/>
      <c r="D13" s="130"/>
      <c r="E13" s="130"/>
      <c r="F13" s="26"/>
    </row>
    <row r="14" spans="1:9" ht="15">
      <c r="A14" s="72">
        <v>4</v>
      </c>
      <c r="B14" s="72"/>
      <c r="C14" s="72"/>
      <c r="D14" s="130"/>
      <c r="E14" s="130"/>
      <c r="F14" s="26"/>
    </row>
    <row r="15" spans="1:9" ht="15">
      <c r="A15" s="72">
        <v>5</v>
      </c>
      <c r="B15" s="72"/>
      <c r="C15" s="72"/>
      <c r="D15" s="130"/>
      <c r="E15" s="130"/>
      <c r="F15" s="26"/>
    </row>
    <row r="16" spans="1:9" ht="15">
      <c r="A16" s="72">
        <v>6</v>
      </c>
      <c r="B16" s="72"/>
      <c r="C16" s="72"/>
      <c r="D16" s="130"/>
      <c r="E16" s="130"/>
      <c r="F16" s="26"/>
    </row>
    <row r="17" spans="1:6" ht="15">
      <c r="A17" s="26" t="s">
        <v>35</v>
      </c>
      <c r="B17" s="26"/>
      <c r="C17" s="74"/>
      <c r="D17" s="74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71" t="s">
        <v>37</v>
      </c>
      <c r="B20" s="71" t="s">
        <v>38</v>
      </c>
      <c r="C20" s="129" t="s">
        <v>34</v>
      </c>
      <c r="D20" s="129"/>
      <c r="E20" s="129"/>
      <c r="F20" s="26"/>
    </row>
    <row r="21" spans="1:6" ht="15">
      <c r="A21" s="72" t="s">
        <v>66</v>
      </c>
      <c r="B21" s="70" t="s">
        <v>150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71" t="s">
        <v>40</v>
      </c>
      <c r="B24" s="71" t="s">
        <v>38</v>
      </c>
      <c r="C24" s="129" t="s">
        <v>34</v>
      </c>
      <c r="D24" s="129"/>
      <c r="E24" s="129"/>
      <c r="F24" s="26"/>
    </row>
    <row r="25" spans="1:6" ht="15">
      <c r="A25" s="72" t="s">
        <v>151</v>
      </c>
      <c r="B25" s="72">
        <v>0.7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71" t="s">
        <v>31</v>
      </c>
      <c r="B28" s="71" t="s">
        <v>42</v>
      </c>
      <c r="C28" s="71" t="s">
        <v>43</v>
      </c>
      <c r="D28" s="128" t="s">
        <v>34</v>
      </c>
      <c r="E28" s="128"/>
      <c r="F28" s="26"/>
    </row>
    <row r="29" spans="1:6" ht="15">
      <c r="A29" s="72">
        <v>1</v>
      </c>
      <c r="B29" s="72">
        <v>500</v>
      </c>
      <c r="C29" s="71" t="s">
        <v>69</v>
      </c>
      <c r="D29" s="128" t="s">
        <v>152</v>
      </c>
      <c r="E29" s="128"/>
      <c r="F29" s="26"/>
    </row>
    <row r="30" spans="1:6" ht="15">
      <c r="A30" s="72">
        <v>2</v>
      </c>
      <c r="B30" s="72">
        <v>400</v>
      </c>
      <c r="C30" s="71" t="s">
        <v>69</v>
      </c>
      <c r="D30" s="128"/>
      <c r="E30" s="128"/>
      <c r="F30" s="26"/>
    </row>
    <row r="31" spans="1:6" ht="15">
      <c r="A31" s="72">
        <v>3</v>
      </c>
      <c r="B31" s="72"/>
      <c r="C31" s="71"/>
      <c r="D31" s="128"/>
      <c r="E31" s="128"/>
      <c r="F31" s="26"/>
    </row>
    <row r="32" spans="1:6" ht="15">
      <c r="A32" s="72">
        <v>4</v>
      </c>
      <c r="B32" s="72"/>
      <c r="C32" s="71"/>
      <c r="D32" s="128"/>
      <c r="E32" s="128"/>
      <c r="F32" s="26"/>
    </row>
    <row r="33" spans="1:17" ht="15">
      <c r="A33" s="72">
        <v>5</v>
      </c>
      <c r="B33" s="72"/>
      <c r="C33" s="71"/>
      <c r="D33" s="128"/>
      <c r="E33" s="128"/>
      <c r="F33" s="26"/>
    </row>
    <row r="34" spans="1:17" ht="15">
      <c r="A34" s="72">
        <v>6</v>
      </c>
      <c r="B34" s="72"/>
      <c r="C34" s="71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73"/>
      <c r="B42" s="73"/>
      <c r="C42" s="73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74"/>
      <c r="B43" s="74"/>
      <c r="C43" s="74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74"/>
      <c r="B44" s="74"/>
      <c r="C44" s="74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74"/>
      <c r="B45" s="74"/>
      <c r="C45" s="74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74"/>
      <c r="B46" s="74"/>
      <c r="C46" s="74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74"/>
      <c r="B47" s="74"/>
      <c r="C47" s="74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74"/>
      <c r="B48" s="74"/>
      <c r="C48" s="74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74"/>
      <c r="D49" s="74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73"/>
      <c r="B52" s="73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74"/>
      <c r="B53" s="74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73"/>
      <c r="B56" s="73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74"/>
      <c r="B57" s="74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73"/>
      <c r="B60" s="73"/>
      <c r="C60" s="73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74"/>
      <c r="B61" s="74"/>
      <c r="C61" s="73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74"/>
      <c r="B62" s="74"/>
      <c r="C62" s="73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74"/>
      <c r="B63" s="74"/>
      <c r="C63" s="73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74"/>
      <c r="B64" s="74"/>
      <c r="C64" s="73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74"/>
      <c r="B65" s="74"/>
      <c r="C65" s="73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74"/>
      <c r="B66" s="74"/>
      <c r="C66" s="73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2:E42"/>
    <mergeCell ref="C20:E20"/>
    <mergeCell ref="C21:E21"/>
    <mergeCell ref="C24:E24"/>
    <mergeCell ref="C25:E25"/>
    <mergeCell ref="D28:E28"/>
    <mergeCell ref="D29:E29"/>
    <mergeCell ref="D30:E30"/>
    <mergeCell ref="D31:E31"/>
    <mergeCell ref="D32:E32"/>
    <mergeCell ref="D33:E33"/>
    <mergeCell ref="D34:E34"/>
    <mergeCell ref="D61:E61"/>
    <mergeCell ref="D43:E43"/>
    <mergeCell ref="D44:E44"/>
    <mergeCell ref="D45:E45"/>
    <mergeCell ref="D46:E46"/>
    <mergeCell ref="D47:E47"/>
    <mergeCell ref="D48:E48"/>
    <mergeCell ref="C52:E52"/>
    <mergeCell ref="C53:E53"/>
    <mergeCell ref="C56:E56"/>
    <mergeCell ref="C57:E57"/>
    <mergeCell ref="D60:E60"/>
    <mergeCell ref="D62:E62"/>
    <mergeCell ref="D63:E63"/>
    <mergeCell ref="D64:E64"/>
    <mergeCell ref="D65:E65"/>
    <mergeCell ref="D66:E6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82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1" t="s">
        <v>9</v>
      </c>
      <c r="D6" s="134" t="s">
        <v>29</v>
      </c>
      <c r="E6" s="135"/>
      <c r="F6" s="26"/>
    </row>
    <row r="7" spans="1:9" ht="15.75">
      <c r="A7" s="136" t="str">
        <f>'[1]GPS точки Заріччя'!$K$20</f>
        <v>В33-3</v>
      </c>
      <c r="B7" s="137"/>
      <c r="C7" s="28" t="str">
        <f>'[1]GPS точки Заріччя'!$L$2</f>
        <v>89-5(33)</v>
      </c>
      <c r="D7" s="138" t="str">
        <f>'[1]GPS точки Заріччя'!$L$20</f>
        <v>147,33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1" t="s">
        <v>31</v>
      </c>
      <c r="B10" s="71" t="s">
        <v>32</v>
      </c>
      <c r="C10" s="71" t="s">
        <v>33</v>
      </c>
      <c r="D10" s="128" t="s">
        <v>34</v>
      </c>
      <c r="E10" s="128"/>
      <c r="F10" s="26"/>
    </row>
    <row r="11" spans="1:9" ht="15">
      <c r="A11" s="72">
        <v>1</v>
      </c>
      <c r="B11" s="69" t="str">
        <f>'[1]GPS точки Заріччя'!$R$20</f>
        <v>145,65</v>
      </c>
      <c r="C11" s="72">
        <v>500</v>
      </c>
      <c r="D11" s="128"/>
      <c r="E11" s="128"/>
      <c r="F11" s="26"/>
    </row>
    <row r="12" spans="1:9" ht="15">
      <c r="A12" s="72">
        <v>2</v>
      </c>
      <c r="B12" s="72"/>
      <c r="C12" s="72">
        <v>500</v>
      </c>
      <c r="D12" s="130"/>
      <c r="E12" s="130"/>
      <c r="F12" s="26"/>
    </row>
    <row r="13" spans="1:9" ht="15">
      <c r="A13" s="72">
        <v>3</v>
      </c>
      <c r="B13" s="72"/>
      <c r="C13" s="72"/>
      <c r="D13" s="130"/>
      <c r="E13" s="130"/>
      <c r="F13" s="26"/>
    </row>
    <row r="14" spans="1:9" ht="15">
      <c r="A14" s="72">
        <v>4</v>
      </c>
      <c r="B14" s="72"/>
      <c r="C14" s="72"/>
      <c r="D14" s="130"/>
      <c r="E14" s="130"/>
      <c r="F14" s="26"/>
    </row>
    <row r="15" spans="1:9" ht="15">
      <c r="A15" s="72">
        <v>5</v>
      </c>
      <c r="B15" s="72"/>
      <c r="C15" s="72"/>
      <c r="D15" s="130"/>
      <c r="E15" s="130"/>
      <c r="F15" s="26"/>
    </row>
    <row r="16" spans="1:9" ht="15">
      <c r="A16" s="72">
        <v>6</v>
      </c>
      <c r="B16" s="72"/>
      <c r="C16" s="72"/>
      <c r="D16" s="130"/>
      <c r="E16" s="130"/>
      <c r="F16" s="26"/>
    </row>
    <row r="17" spans="1:6" ht="15">
      <c r="A17" s="26" t="s">
        <v>35</v>
      </c>
      <c r="B17" s="26"/>
      <c r="C17" s="74"/>
      <c r="D17" s="74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71" t="s">
        <v>37</v>
      </c>
      <c r="B20" s="71" t="s">
        <v>38</v>
      </c>
      <c r="C20" s="129" t="s">
        <v>34</v>
      </c>
      <c r="D20" s="129"/>
      <c r="E20" s="129"/>
      <c r="F20" s="26"/>
    </row>
    <row r="21" spans="1:6" ht="15">
      <c r="A21" s="72" t="s">
        <v>66</v>
      </c>
      <c r="B21" s="70" t="s">
        <v>153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71" t="s">
        <v>40</v>
      </c>
      <c r="B24" s="71" t="s">
        <v>38</v>
      </c>
      <c r="C24" s="129" t="s">
        <v>34</v>
      </c>
      <c r="D24" s="129"/>
      <c r="E24" s="129"/>
      <c r="F24" s="26"/>
    </row>
    <row r="25" spans="1:6" ht="15">
      <c r="A25" s="72" t="s">
        <v>151</v>
      </c>
      <c r="B25" s="72">
        <v>0.7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71" t="s">
        <v>31</v>
      </c>
      <c r="B28" s="71" t="s">
        <v>42</v>
      </c>
      <c r="C28" s="71" t="s">
        <v>43</v>
      </c>
      <c r="D28" s="128" t="s">
        <v>34</v>
      </c>
      <c r="E28" s="128"/>
      <c r="F28" s="26"/>
    </row>
    <row r="29" spans="1:6" ht="15">
      <c r="A29" s="72">
        <v>1</v>
      </c>
      <c r="B29" s="72"/>
      <c r="C29" s="71"/>
      <c r="D29" s="128"/>
      <c r="E29" s="128"/>
      <c r="F29" s="26"/>
    </row>
    <row r="30" spans="1:6" ht="15">
      <c r="A30" s="72">
        <v>2</v>
      </c>
      <c r="B30" s="72">
        <v>400</v>
      </c>
      <c r="C30" s="71" t="s">
        <v>69</v>
      </c>
      <c r="D30" s="128"/>
      <c r="E30" s="128"/>
      <c r="F30" s="26"/>
    </row>
    <row r="31" spans="1:6" ht="15">
      <c r="A31" s="72">
        <v>3</v>
      </c>
      <c r="B31" s="72"/>
      <c r="C31" s="71"/>
      <c r="D31" s="128"/>
      <c r="E31" s="128"/>
      <c r="F31" s="26"/>
    </row>
    <row r="32" spans="1:6" ht="15">
      <c r="A32" s="72">
        <v>4</v>
      </c>
      <c r="B32" s="72"/>
      <c r="C32" s="71"/>
      <c r="D32" s="128"/>
      <c r="E32" s="128"/>
      <c r="F32" s="26"/>
    </row>
    <row r="33" spans="1:17" ht="15">
      <c r="A33" s="72">
        <v>5</v>
      </c>
      <c r="B33" s="72"/>
      <c r="C33" s="71"/>
      <c r="D33" s="128"/>
      <c r="E33" s="128"/>
      <c r="F33" s="26"/>
    </row>
    <row r="34" spans="1:17" ht="15">
      <c r="A34" s="72">
        <v>6</v>
      </c>
      <c r="B34" s="72"/>
      <c r="C34" s="71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73"/>
      <c r="B42" s="73"/>
      <c r="C42" s="73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74"/>
      <c r="B43" s="74"/>
      <c r="C43" s="74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74"/>
      <c r="B44" s="74"/>
      <c r="C44" s="74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74"/>
      <c r="B45" s="74"/>
      <c r="C45" s="74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74"/>
      <c r="B46" s="74"/>
      <c r="C46" s="74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74"/>
      <c r="B47" s="74"/>
      <c r="C47" s="74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74"/>
      <c r="B48" s="74"/>
      <c r="C48" s="74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74"/>
      <c r="D49" s="74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73"/>
      <c r="B52" s="73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74"/>
      <c r="B53" s="74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73"/>
      <c r="B56" s="73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74"/>
      <c r="B57" s="74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73"/>
      <c r="B60" s="73"/>
      <c r="C60" s="73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74"/>
      <c r="B61" s="74"/>
      <c r="C61" s="73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74"/>
      <c r="B62" s="74"/>
      <c r="C62" s="73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74"/>
      <c r="B63" s="74"/>
      <c r="C63" s="73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74"/>
      <c r="B64" s="74"/>
      <c r="C64" s="73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74"/>
      <c r="B65" s="74"/>
      <c r="C65" s="73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74"/>
      <c r="B66" s="74"/>
      <c r="C66" s="73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2:E42"/>
    <mergeCell ref="C20:E20"/>
    <mergeCell ref="C21:E21"/>
    <mergeCell ref="C24:E24"/>
    <mergeCell ref="C25:E25"/>
    <mergeCell ref="D28:E28"/>
    <mergeCell ref="D29:E29"/>
    <mergeCell ref="D30:E30"/>
    <mergeCell ref="D31:E31"/>
    <mergeCell ref="D32:E32"/>
    <mergeCell ref="D33:E33"/>
    <mergeCell ref="D34:E34"/>
    <mergeCell ref="D61:E61"/>
    <mergeCell ref="D43:E43"/>
    <mergeCell ref="D44:E44"/>
    <mergeCell ref="D45:E45"/>
    <mergeCell ref="D46:E46"/>
    <mergeCell ref="D47:E47"/>
    <mergeCell ref="D48:E48"/>
    <mergeCell ref="C52:E52"/>
    <mergeCell ref="C53:E53"/>
    <mergeCell ref="C56:E56"/>
    <mergeCell ref="C57:E57"/>
    <mergeCell ref="D60:E60"/>
    <mergeCell ref="D62:E62"/>
    <mergeCell ref="D63:E63"/>
    <mergeCell ref="D64:E64"/>
    <mergeCell ref="D65:E65"/>
    <mergeCell ref="D66:E6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Q80"/>
  <sheetViews>
    <sheetView workbookViewId="0"/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93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1" t="s">
        <v>9</v>
      </c>
      <c r="D6" s="134" t="s">
        <v>29</v>
      </c>
      <c r="E6" s="135"/>
      <c r="F6" s="26"/>
    </row>
    <row r="7" spans="1:9" ht="15.75">
      <c r="A7" s="136" t="str">
        <f>'[1]GPS точки Заріччя'!$K$23</f>
        <v>В33-6</v>
      </c>
      <c r="B7" s="137"/>
      <c r="C7" s="28" t="str">
        <f>'[1]GPS точки Заріччя'!$L$2</f>
        <v>89-5(33)</v>
      </c>
      <c r="D7" s="138" t="str">
        <f>'[1]GPS точки Заріччя'!$L$23</f>
        <v>150,20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1" t="s">
        <v>31</v>
      </c>
      <c r="B10" s="71" t="s">
        <v>32</v>
      </c>
      <c r="C10" s="71" t="s">
        <v>33</v>
      </c>
      <c r="D10" s="128" t="s">
        <v>34</v>
      </c>
      <c r="E10" s="128"/>
      <c r="F10" s="26"/>
    </row>
    <row r="11" spans="1:9" ht="15">
      <c r="A11" s="72">
        <v>1</v>
      </c>
      <c r="B11" s="69" t="str">
        <f>'[1]GPS точки Заріччя'!$R$23</f>
        <v>148,05</v>
      </c>
      <c r="C11" s="72">
        <v>500</v>
      </c>
      <c r="D11" s="128"/>
      <c r="E11" s="128"/>
      <c r="F11" s="26"/>
    </row>
    <row r="12" spans="1:9" ht="15">
      <c r="A12" s="72">
        <v>2</v>
      </c>
      <c r="B12" s="72"/>
      <c r="C12" s="72">
        <v>150</v>
      </c>
      <c r="D12" s="130"/>
      <c r="E12" s="130"/>
      <c r="F12" s="26"/>
    </row>
    <row r="13" spans="1:9" ht="15">
      <c r="A13" s="72">
        <v>3</v>
      </c>
      <c r="B13" s="72"/>
      <c r="C13" s="72">
        <v>150</v>
      </c>
      <c r="D13" s="130"/>
      <c r="E13" s="130"/>
      <c r="F13" s="26"/>
    </row>
    <row r="14" spans="1:9" ht="15">
      <c r="A14" s="72">
        <v>4</v>
      </c>
      <c r="B14" s="72"/>
      <c r="C14" s="72">
        <v>65</v>
      </c>
      <c r="D14" s="130"/>
      <c r="E14" s="130"/>
      <c r="F14" s="26"/>
    </row>
    <row r="15" spans="1:9" ht="15">
      <c r="A15" s="72">
        <v>5</v>
      </c>
      <c r="B15" s="72"/>
      <c r="C15" s="72">
        <v>25</v>
      </c>
      <c r="D15" s="130"/>
      <c r="E15" s="130"/>
      <c r="F15" s="26"/>
    </row>
    <row r="16" spans="1:9" ht="15">
      <c r="A16" s="72">
        <v>6</v>
      </c>
      <c r="B16" s="72"/>
      <c r="C16" s="72"/>
      <c r="D16" s="130"/>
      <c r="E16" s="130"/>
      <c r="F16" s="26"/>
    </row>
    <row r="17" spans="1:13" ht="15">
      <c r="A17" s="26" t="s">
        <v>35</v>
      </c>
      <c r="B17" s="26"/>
      <c r="C17" s="74"/>
      <c r="D17" s="74"/>
      <c r="E17" s="26"/>
      <c r="F17" s="26"/>
    </row>
    <row r="18" spans="1:13" ht="15">
      <c r="A18" s="26"/>
      <c r="B18" s="26"/>
      <c r="C18" s="26"/>
      <c r="D18" s="26"/>
      <c r="E18" s="26"/>
      <c r="F18" s="26"/>
    </row>
    <row r="19" spans="1:13" ht="15">
      <c r="A19" s="26" t="s">
        <v>36</v>
      </c>
      <c r="B19" s="26"/>
      <c r="C19" s="26"/>
      <c r="D19" s="26"/>
      <c r="E19" s="26"/>
      <c r="F19" s="26"/>
    </row>
    <row r="20" spans="1:13" ht="15">
      <c r="A20" s="71" t="s">
        <v>37</v>
      </c>
      <c r="B20" s="71" t="s">
        <v>38</v>
      </c>
      <c r="C20" s="129" t="s">
        <v>34</v>
      </c>
      <c r="D20" s="129"/>
      <c r="E20" s="129"/>
      <c r="F20" s="26"/>
    </row>
    <row r="21" spans="1:13" ht="15">
      <c r="A21" s="72" t="s">
        <v>66</v>
      </c>
      <c r="B21" s="70">
        <v>1.5</v>
      </c>
      <c r="C21" s="130"/>
      <c r="D21" s="130"/>
      <c r="E21" s="130"/>
      <c r="F21" s="26"/>
    </row>
    <row r="22" spans="1:13" ht="15">
      <c r="A22" s="26"/>
      <c r="B22" s="26"/>
      <c r="C22" s="26"/>
      <c r="D22" s="26"/>
      <c r="E22" s="26"/>
      <c r="F22" s="26"/>
    </row>
    <row r="23" spans="1:13" ht="15">
      <c r="A23" s="26" t="s">
        <v>39</v>
      </c>
      <c r="B23" s="26"/>
      <c r="C23" s="26"/>
      <c r="D23" s="26"/>
      <c r="E23" s="26"/>
      <c r="F23" s="26"/>
    </row>
    <row r="24" spans="1:13" ht="15">
      <c r="A24" s="71" t="s">
        <v>40</v>
      </c>
      <c r="B24" s="71" t="s">
        <v>38</v>
      </c>
      <c r="C24" s="129" t="s">
        <v>34</v>
      </c>
      <c r="D24" s="129"/>
      <c r="E24" s="129"/>
      <c r="F24" s="26"/>
    </row>
    <row r="25" spans="1:13" ht="15">
      <c r="A25" s="72" t="s">
        <v>68</v>
      </c>
      <c r="B25" s="72">
        <v>0.64</v>
      </c>
      <c r="C25" s="130"/>
      <c r="D25" s="130"/>
      <c r="E25" s="130"/>
      <c r="F25" s="26"/>
    </row>
    <row r="26" spans="1:13" ht="15">
      <c r="A26" s="26"/>
      <c r="B26" s="26"/>
      <c r="C26" s="26"/>
      <c r="D26" s="26"/>
      <c r="E26" s="26"/>
      <c r="F26" s="26"/>
    </row>
    <row r="27" spans="1:13" ht="15">
      <c r="A27" s="26" t="s">
        <v>41</v>
      </c>
      <c r="B27" s="26"/>
      <c r="C27" s="26"/>
      <c r="D27" s="26"/>
      <c r="E27" s="26"/>
      <c r="F27" s="26"/>
    </row>
    <row r="28" spans="1:13" ht="45">
      <c r="A28" s="71" t="s">
        <v>31</v>
      </c>
      <c r="B28" s="71" t="s">
        <v>42</v>
      </c>
      <c r="C28" s="71" t="s">
        <v>43</v>
      </c>
      <c r="D28" s="128" t="s">
        <v>34</v>
      </c>
      <c r="E28" s="128"/>
      <c r="F28" s="26"/>
    </row>
    <row r="29" spans="1:13" ht="15">
      <c r="A29" s="72">
        <v>1</v>
      </c>
      <c r="B29" s="72">
        <v>500</v>
      </c>
      <c r="C29" s="71" t="s">
        <v>69</v>
      </c>
      <c r="D29" s="128" t="s">
        <v>152</v>
      </c>
      <c r="E29" s="128"/>
      <c r="F29" s="26"/>
    </row>
    <row r="30" spans="1:13" ht="18.75">
      <c r="A30" s="72">
        <v>2</v>
      </c>
      <c r="B30" s="72">
        <v>150</v>
      </c>
      <c r="C30" s="71" t="s">
        <v>69</v>
      </c>
      <c r="D30" s="128" t="s">
        <v>154</v>
      </c>
      <c r="E30" s="128"/>
      <c r="F30" s="26"/>
      <c r="M30" s="65"/>
    </row>
    <row r="31" spans="1:13" ht="15">
      <c r="A31" s="72">
        <v>3</v>
      </c>
      <c r="B31" s="72">
        <v>150</v>
      </c>
      <c r="C31" s="71" t="s">
        <v>69</v>
      </c>
      <c r="D31" s="128" t="s">
        <v>154</v>
      </c>
      <c r="E31" s="128"/>
      <c r="F31" s="26"/>
    </row>
    <row r="32" spans="1:13" ht="15">
      <c r="A32" s="72">
        <v>4</v>
      </c>
      <c r="B32" s="72">
        <v>25</v>
      </c>
      <c r="C32" s="71" t="s">
        <v>69</v>
      </c>
      <c r="D32" s="128" t="s">
        <v>76</v>
      </c>
      <c r="E32" s="128"/>
      <c r="F32" s="26"/>
    </row>
    <row r="33" spans="1:17" ht="15">
      <c r="A33" s="72">
        <v>5</v>
      </c>
      <c r="B33" s="72">
        <v>25</v>
      </c>
      <c r="C33" s="71" t="s">
        <v>69</v>
      </c>
      <c r="D33" s="128" t="s">
        <v>76</v>
      </c>
      <c r="E33" s="128"/>
      <c r="F33" s="26"/>
    </row>
    <row r="34" spans="1:17" ht="15">
      <c r="A34" s="72">
        <v>6</v>
      </c>
      <c r="B34" s="72">
        <v>25</v>
      </c>
      <c r="C34" s="71" t="s">
        <v>69</v>
      </c>
      <c r="D34" s="128" t="s">
        <v>76</v>
      </c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 ht="15">
      <c r="A40" s="34"/>
      <c r="B40" s="34"/>
      <c r="C40" s="34"/>
      <c r="D40" s="34"/>
      <c r="E40" s="34"/>
      <c r="F40" s="36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">
      <c r="A41" s="36"/>
      <c r="B41" s="36"/>
      <c r="C41" s="36"/>
      <c r="D41" s="36"/>
      <c r="E41" s="36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73"/>
      <c r="B42" s="73"/>
      <c r="C42" s="73"/>
      <c r="D42" s="125"/>
      <c r="E42" s="12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74"/>
      <c r="B43" s="74"/>
      <c r="C43" s="74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74"/>
      <c r="B44" s="74"/>
      <c r="C44" s="74"/>
      <c r="D44" s="127"/>
      <c r="E44" s="127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74"/>
      <c r="B45" s="74"/>
      <c r="C45" s="74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74"/>
      <c r="B46" s="74"/>
      <c r="C46" s="74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74"/>
      <c r="B47" s="74"/>
      <c r="C47" s="74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74"/>
      <c r="B48" s="74"/>
      <c r="C48" s="74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36"/>
      <c r="B49" s="36"/>
      <c r="C49" s="74"/>
      <c r="D49" s="74"/>
      <c r="E49" s="36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73"/>
      <c r="B52" s="73"/>
      <c r="C52" s="126"/>
      <c r="D52" s="126"/>
      <c r="E52" s="12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74"/>
      <c r="B53" s="74"/>
      <c r="C53" s="127"/>
      <c r="D53" s="127"/>
      <c r="E53" s="127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36"/>
      <c r="B54" s="36"/>
      <c r="C54" s="36"/>
      <c r="D54" s="36"/>
      <c r="E54" s="36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73"/>
      <c r="B56" s="73"/>
      <c r="C56" s="126"/>
      <c r="D56" s="126"/>
      <c r="E56" s="12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74"/>
      <c r="B57" s="74"/>
      <c r="C57" s="127"/>
      <c r="D57" s="127"/>
      <c r="E57" s="127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36"/>
      <c r="B58" s="36"/>
      <c r="C58" s="36"/>
      <c r="D58" s="36"/>
      <c r="E58" s="36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73"/>
      <c r="B60" s="73"/>
      <c r="C60" s="73"/>
      <c r="D60" s="125"/>
      <c r="E60" s="125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74"/>
      <c r="B61" s="74"/>
      <c r="C61" s="73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74"/>
      <c r="B62" s="74"/>
      <c r="C62" s="73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74"/>
      <c r="B63" s="74"/>
      <c r="C63" s="73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74"/>
      <c r="B64" s="74"/>
      <c r="C64" s="73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74"/>
      <c r="B65" s="74"/>
      <c r="C65" s="73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74"/>
      <c r="B66" s="74"/>
      <c r="C66" s="73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36"/>
      <c r="B67" s="36"/>
      <c r="C67" s="36"/>
      <c r="D67" s="36"/>
      <c r="E67" s="36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9"/>
      <c r="B68" s="35"/>
      <c r="C68" s="35"/>
      <c r="D68" s="35"/>
      <c r="E68" s="35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>
      <c r="A69" s="3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</sheetData>
  <mergeCells count="41"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2:E42"/>
    <mergeCell ref="C20:E20"/>
    <mergeCell ref="C21:E21"/>
    <mergeCell ref="C24:E24"/>
    <mergeCell ref="C25:E25"/>
    <mergeCell ref="D28:E28"/>
    <mergeCell ref="D29:E29"/>
    <mergeCell ref="D30:E30"/>
    <mergeCell ref="D31:E31"/>
    <mergeCell ref="D32:E32"/>
    <mergeCell ref="D33:E33"/>
    <mergeCell ref="D34:E34"/>
    <mergeCell ref="D61:E61"/>
    <mergeCell ref="D43:E43"/>
    <mergeCell ref="D44:E44"/>
    <mergeCell ref="D45:E45"/>
    <mergeCell ref="D46:E46"/>
    <mergeCell ref="D47:E47"/>
    <mergeCell ref="D48:E48"/>
    <mergeCell ref="C52:E52"/>
    <mergeCell ref="C53:E53"/>
    <mergeCell ref="C56:E56"/>
    <mergeCell ref="C57:E57"/>
    <mergeCell ref="D60:E60"/>
    <mergeCell ref="D62:E62"/>
    <mergeCell ref="D63:E63"/>
    <mergeCell ref="D64:E64"/>
    <mergeCell ref="D65:E65"/>
    <mergeCell ref="D66:E66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Q81"/>
  <sheetViews>
    <sheetView workbookViewId="0">
      <selection activeCell="C37" sqref="C37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155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1" t="s">
        <v>9</v>
      </c>
      <c r="D6" s="134" t="s">
        <v>29</v>
      </c>
      <c r="E6" s="135"/>
      <c r="F6" s="26"/>
    </row>
    <row r="7" spans="1:9" ht="15.75">
      <c r="A7" s="136" t="str">
        <f>'[1]GPS точки Заріччя'!$K$24</f>
        <v>В33-7</v>
      </c>
      <c r="B7" s="137"/>
      <c r="C7" s="28" t="str">
        <f>'[1]GPS точки Заріччя'!$L$2</f>
        <v>89-5(33)</v>
      </c>
      <c r="D7" s="138" t="str">
        <f>'[1]GPS точки Заріччя'!$L$24</f>
        <v>151,22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1" t="s">
        <v>31</v>
      </c>
      <c r="B10" s="71" t="s">
        <v>32</v>
      </c>
      <c r="C10" s="71" t="s">
        <v>33</v>
      </c>
      <c r="D10" s="128" t="s">
        <v>34</v>
      </c>
      <c r="E10" s="128"/>
      <c r="F10" s="26"/>
    </row>
    <row r="11" spans="1:9" ht="15">
      <c r="A11" s="72">
        <v>1</v>
      </c>
      <c r="B11" s="69" t="str">
        <f>'[1]GPS точки Заріччя'!$R$24</f>
        <v>149,05</v>
      </c>
      <c r="C11" s="72">
        <v>100</v>
      </c>
      <c r="D11" s="128"/>
      <c r="E11" s="128"/>
      <c r="F11" s="26"/>
    </row>
    <row r="12" spans="1:9" ht="15">
      <c r="A12" s="72">
        <v>2</v>
      </c>
      <c r="B12" s="72"/>
      <c r="C12" s="72" t="s">
        <v>156</v>
      </c>
      <c r="D12" s="130"/>
      <c r="E12" s="130"/>
      <c r="F12" s="26"/>
    </row>
    <row r="13" spans="1:9" ht="15">
      <c r="A13" s="72">
        <v>3</v>
      </c>
      <c r="B13" s="72"/>
      <c r="C13" s="72">
        <v>25</v>
      </c>
      <c r="D13" s="130"/>
      <c r="E13" s="130"/>
      <c r="F13" s="26"/>
    </row>
    <row r="14" spans="1:9" ht="15">
      <c r="A14" s="72">
        <v>4</v>
      </c>
      <c r="B14" s="72"/>
      <c r="C14" s="72">
        <v>100</v>
      </c>
      <c r="D14" s="130"/>
      <c r="E14" s="130"/>
      <c r="F14" s="26"/>
    </row>
    <row r="15" spans="1:9" ht="15">
      <c r="A15" s="72">
        <v>5</v>
      </c>
      <c r="B15" s="72"/>
      <c r="C15" s="72">
        <v>20</v>
      </c>
      <c r="D15" s="130"/>
      <c r="E15" s="130"/>
      <c r="F15" s="26"/>
    </row>
    <row r="16" spans="1:9" ht="15">
      <c r="A16" s="72">
        <v>6</v>
      </c>
      <c r="B16" s="72"/>
      <c r="C16" s="72">
        <v>20</v>
      </c>
      <c r="D16" s="130"/>
      <c r="E16" s="130"/>
      <c r="F16" s="26"/>
    </row>
    <row r="17" spans="1:6" ht="15">
      <c r="A17" s="76">
        <v>7</v>
      </c>
      <c r="B17" s="72"/>
      <c r="C17" s="72">
        <v>65</v>
      </c>
      <c r="D17" s="153"/>
      <c r="E17" s="154"/>
      <c r="F17" s="26"/>
    </row>
    <row r="18" spans="1:6" ht="15">
      <c r="A18" s="26" t="s">
        <v>35</v>
      </c>
      <c r="B18" s="26"/>
      <c r="D18" s="74"/>
      <c r="E18" s="26"/>
      <c r="F18" s="26"/>
    </row>
    <row r="19" spans="1:6" ht="15">
      <c r="A19" s="26"/>
      <c r="B19" s="26"/>
      <c r="C19" s="26"/>
      <c r="D19" s="26"/>
      <c r="E19" s="26"/>
      <c r="F19" s="26"/>
    </row>
    <row r="20" spans="1:6" ht="15">
      <c r="A20" s="26" t="s">
        <v>36</v>
      </c>
      <c r="B20" s="26"/>
      <c r="C20" s="26"/>
      <c r="D20" s="26"/>
      <c r="E20" s="26"/>
      <c r="F20" s="26"/>
    </row>
    <row r="21" spans="1:6" ht="15">
      <c r="A21" s="71" t="s">
        <v>37</v>
      </c>
      <c r="B21" s="71" t="s">
        <v>38</v>
      </c>
      <c r="C21" s="129" t="s">
        <v>34</v>
      </c>
      <c r="D21" s="129"/>
      <c r="E21" s="129"/>
      <c r="F21" s="26"/>
    </row>
    <row r="22" spans="1:6" ht="15">
      <c r="A22" s="72" t="s">
        <v>66</v>
      </c>
      <c r="B22" s="70">
        <v>1</v>
      </c>
      <c r="C22" s="130"/>
      <c r="D22" s="130"/>
      <c r="E22" s="130"/>
      <c r="F22" s="26"/>
    </row>
    <row r="23" spans="1:6" ht="15">
      <c r="A23" s="26"/>
      <c r="B23" s="26"/>
      <c r="C23" s="26"/>
      <c r="D23" s="26"/>
      <c r="E23" s="26"/>
      <c r="F23" s="26"/>
    </row>
    <row r="24" spans="1:6" ht="15">
      <c r="A24" s="26" t="s">
        <v>39</v>
      </c>
      <c r="B24" s="26"/>
      <c r="C24" s="26"/>
      <c r="D24" s="26"/>
      <c r="E24" s="26"/>
      <c r="F24" s="26"/>
    </row>
    <row r="25" spans="1:6" ht="15">
      <c r="A25" s="71" t="s">
        <v>40</v>
      </c>
      <c r="B25" s="71" t="s">
        <v>38</v>
      </c>
      <c r="C25" s="129" t="s">
        <v>34</v>
      </c>
      <c r="D25" s="129"/>
      <c r="E25" s="129"/>
      <c r="F25" s="26"/>
    </row>
    <row r="26" spans="1:6" ht="15">
      <c r="A26" s="72" t="s">
        <v>68</v>
      </c>
      <c r="B26" s="72">
        <v>0.64</v>
      </c>
      <c r="C26" s="130"/>
      <c r="D26" s="130"/>
      <c r="E26" s="130"/>
      <c r="F26" s="26"/>
    </row>
    <row r="27" spans="1:6" ht="15">
      <c r="A27" s="26"/>
      <c r="B27" s="26"/>
      <c r="C27" s="26"/>
      <c r="D27" s="26"/>
      <c r="E27" s="26"/>
      <c r="F27" s="26"/>
    </row>
    <row r="28" spans="1:6" ht="15">
      <c r="A28" s="26" t="s">
        <v>41</v>
      </c>
      <c r="B28" s="26"/>
      <c r="C28" s="26"/>
      <c r="D28" s="26"/>
      <c r="E28" s="26"/>
      <c r="F28" s="26"/>
    </row>
    <row r="29" spans="1:6" ht="45">
      <c r="A29" s="71" t="s">
        <v>31</v>
      </c>
      <c r="B29" s="71" t="s">
        <v>42</v>
      </c>
      <c r="C29" s="71" t="s">
        <v>43</v>
      </c>
      <c r="D29" s="128" t="s">
        <v>34</v>
      </c>
      <c r="E29" s="128"/>
      <c r="F29" s="26"/>
    </row>
    <row r="30" spans="1:6" ht="15">
      <c r="A30" s="72">
        <v>1</v>
      </c>
      <c r="B30" s="72">
        <v>100</v>
      </c>
      <c r="C30" s="75" t="s">
        <v>69</v>
      </c>
      <c r="D30" s="128" t="s">
        <v>92</v>
      </c>
      <c r="E30" s="128"/>
      <c r="F30" s="26"/>
    </row>
    <row r="31" spans="1:6" ht="15">
      <c r="A31" s="72">
        <v>2</v>
      </c>
      <c r="B31" s="76" t="s">
        <v>156</v>
      </c>
      <c r="C31" s="71"/>
      <c r="D31" s="128" t="s">
        <v>76</v>
      </c>
      <c r="E31" s="128"/>
      <c r="F31" s="26"/>
    </row>
    <row r="32" spans="1:6" ht="15">
      <c r="A32" s="72">
        <v>3</v>
      </c>
      <c r="B32" s="72">
        <v>25</v>
      </c>
      <c r="C32" s="71" t="s">
        <v>69</v>
      </c>
      <c r="D32" s="128" t="s">
        <v>76</v>
      </c>
      <c r="E32" s="128"/>
      <c r="F32" s="26"/>
    </row>
    <row r="33" spans="1:17" ht="15">
      <c r="A33" s="72">
        <v>4</v>
      </c>
      <c r="B33" s="72">
        <v>25</v>
      </c>
      <c r="C33" s="75" t="s">
        <v>69</v>
      </c>
      <c r="D33" s="128" t="s">
        <v>76</v>
      </c>
      <c r="E33" s="128"/>
      <c r="F33" s="26"/>
    </row>
    <row r="34" spans="1:17" ht="15">
      <c r="A34" s="72">
        <v>5</v>
      </c>
      <c r="B34" s="72">
        <v>20</v>
      </c>
      <c r="C34" s="75" t="s">
        <v>69</v>
      </c>
      <c r="D34" s="128" t="s">
        <v>76</v>
      </c>
      <c r="E34" s="128"/>
      <c r="F34" s="26"/>
    </row>
    <row r="35" spans="1:17" ht="15">
      <c r="A35" s="72">
        <v>6</v>
      </c>
      <c r="B35" s="72">
        <v>20</v>
      </c>
      <c r="C35" s="75" t="s">
        <v>69</v>
      </c>
      <c r="D35" s="128" t="s">
        <v>76</v>
      </c>
      <c r="E35" s="128"/>
      <c r="F35" s="26"/>
    </row>
    <row r="36" spans="1:17" ht="15">
      <c r="A36" s="76">
        <v>7</v>
      </c>
      <c r="B36" s="150">
        <v>25</v>
      </c>
      <c r="C36" s="150" t="s">
        <v>69</v>
      </c>
      <c r="D36" s="151" t="s">
        <v>76</v>
      </c>
      <c r="E36" s="152"/>
      <c r="F36" s="26"/>
    </row>
    <row r="37" spans="1:17" ht="15">
      <c r="A37" s="32" t="s">
        <v>44</v>
      </c>
      <c r="F37" s="26"/>
    </row>
    <row r="38" spans="1:17">
      <c r="A38" s="32" t="s">
        <v>17</v>
      </c>
    </row>
    <row r="39" spans="1:17">
      <c r="A39" s="33" t="s">
        <v>45</v>
      </c>
    </row>
    <row r="41" spans="1:17" ht="15">
      <c r="A41" s="34"/>
      <c r="B41" s="34"/>
      <c r="C41" s="34"/>
      <c r="D41" s="34"/>
      <c r="E41" s="34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36"/>
      <c r="B42" s="36"/>
      <c r="C42" s="36"/>
      <c r="D42" s="36"/>
      <c r="E42" s="36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73"/>
      <c r="B43" s="73"/>
      <c r="C43" s="73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74"/>
      <c r="B44" s="74"/>
      <c r="C44" s="74"/>
      <c r="D44" s="125"/>
      <c r="E44" s="125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74"/>
      <c r="B45" s="74"/>
      <c r="C45" s="74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74"/>
      <c r="B46" s="74"/>
      <c r="C46" s="74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74"/>
      <c r="B47" s="74"/>
      <c r="C47" s="74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74"/>
      <c r="B48" s="74"/>
      <c r="C48" s="74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74"/>
      <c r="B49" s="74"/>
      <c r="C49" s="74"/>
      <c r="D49" s="127"/>
      <c r="E49" s="127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74"/>
      <c r="D50" s="74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36"/>
      <c r="B52" s="36"/>
      <c r="C52" s="36"/>
      <c r="D52" s="36"/>
      <c r="E52" s="3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73"/>
      <c r="B53" s="73"/>
      <c r="C53" s="126"/>
      <c r="D53" s="126"/>
      <c r="E53" s="126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74"/>
      <c r="B54" s="74"/>
      <c r="C54" s="127"/>
      <c r="D54" s="127"/>
      <c r="E54" s="127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36"/>
      <c r="B56" s="36"/>
      <c r="C56" s="36"/>
      <c r="D56" s="36"/>
      <c r="E56" s="3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73"/>
      <c r="B57" s="73"/>
      <c r="C57" s="126"/>
      <c r="D57" s="126"/>
      <c r="E57" s="126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74"/>
      <c r="B58" s="74"/>
      <c r="C58" s="127"/>
      <c r="D58" s="127"/>
      <c r="E58" s="127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36"/>
      <c r="B60" s="36"/>
      <c r="C60" s="36"/>
      <c r="D60" s="36"/>
      <c r="E60" s="36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73"/>
      <c r="B61" s="73"/>
      <c r="C61" s="73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74"/>
      <c r="B62" s="74"/>
      <c r="C62" s="73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74"/>
      <c r="B63" s="74"/>
      <c r="C63" s="73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74"/>
      <c r="B64" s="74"/>
      <c r="C64" s="73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74"/>
      <c r="B65" s="74"/>
      <c r="C65" s="73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74"/>
      <c r="B66" s="74"/>
      <c r="C66" s="73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74"/>
      <c r="B67" s="74"/>
      <c r="C67" s="73"/>
      <c r="D67" s="125"/>
      <c r="E67" s="125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6"/>
      <c r="B68" s="36"/>
      <c r="C68" s="36"/>
      <c r="D68" s="36"/>
      <c r="E68" s="36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5">
      <c r="A69" s="39"/>
      <c r="B69" s="35"/>
      <c r="C69" s="35"/>
      <c r="D69" s="35"/>
      <c r="E69" s="35"/>
      <c r="F69" s="3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3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40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</sheetData>
  <mergeCells count="43">
    <mergeCell ref="D17:E17"/>
    <mergeCell ref="D16:E16"/>
    <mergeCell ref="A4:E4"/>
    <mergeCell ref="A6:B6"/>
    <mergeCell ref="D6:E6"/>
    <mergeCell ref="A7:B7"/>
    <mergeCell ref="D7:E7"/>
    <mergeCell ref="D10:E10"/>
    <mergeCell ref="D11:E11"/>
    <mergeCell ref="D12:E12"/>
    <mergeCell ref="D13:E13"/>
    <mergeCell ref="D14:E14"/>
    <mergeCell ref="D15:E15"/>
    <mergeCell ref="D43:E43"/>
    <mergeCell ref="C21:E21"/>
    <mergeCell ref="C22:E22"/>
    <mergeCell ref="C25:E25"/>
    <mergeCell ref="C26:E26"/>
    <mergeCell ref="D29:E29"/>
    <mergeCell ref="D30:E30"/>
    <mergeCell ref="D36:E36"/>
    <mergeCell ref="D31:E31"/>
    <mergeCell ref="D32:E32"/>
    <mergeCell ref="D33:E33"/>
    <mergeCell ref="D34:E34"/>
    <mergeCell ref="D35:E35"/>
    <mergeCell ref="D62:E62"/>
    <mergeCell ref="D44:E44"/>
    <mergeCell ref="D45:E45"/>
    <mergeCell ref="D46:E46"/>
    <mergeCell ref="D47:E47"/>
    <mergeCell ref="D48:E48"/>
    <mergeCell ref="D49:E49"/>
    <mergeCell ref="C53:E53"/>
    <mergeCell ref="C54:E54"/>
    <mergeCell ref="C57:E57"/>
    <mergeCell ref="C58:E58"/>
    <mergeCell ref="D61:E61"/>
    <mergeCell ref="D63:E63"/>
    <mergeCell ref="D64:E64"/>
    <mergeCell ref="D65:E65"/>
    <mergeCell ref="D66:E66"/>
    <mergeCell ref="D67:E67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Q46"/>
  <sheetViews>
    <sheetView topLeftCell="A7" workbookViewId="0">
      <selection activeCell="L28" sqref="L28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2.25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95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5" t="s">
        <v>9</v>
      </c>
      <c r="D6" s="134" t="s">
        <v>29</v>
      </c>
      <c r="E6" s="135"/>
      <c r="F6" s="26"/>
    </row>
    <row r="7" spans="1:9" ht="15.75">
      <c r="A7" s="136" t="str">
        <f>'GPS точки Заріччя (2)'!K25</f>
        <v>В33-8</v>
      </c>
      <c r="B7" s="137"/>
      <c r="C7" s="28" t="str">
        <f>'GPS точки Заріччя (2)'!L2</f>
        <v>89-5(33)</v>
      </c>
      <c r="D7" s="138" t="str">
        <f>'GPS точки Заріччя (2)'!L25</f>
        <v>152,20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5" t="s">
        <v>31</v>
      </c>
      <c r="B10" s="75" t="s">
        <v>32</v>
      </c>
      <c r="C10" s="75" t="s">
        <v>33</v>
      </c>
      <c r="D10" s="128" t="s">
        <v>34</v>
      </c>
      <c r="E10" s="128"/>
      <c r="F10" s="26"/>
    </row>
    <row r="11" spans="1:9" ht="15">
      <c r="A11" s="76">
        <v>1</v>
      </c>
      <c r="B11" s="69" t="str">
        <f>'GPS точки Заріччя (2)'!R25</f>
        <v>150,08</v>
      </c>
      <c r="C11" s="76">
        <v>500</v>
      </c>
      <c r="D11" s="128"/>
      <c r="E11" s="128"/>
      <c r="F11" s="26"/>
    </row>
    <row r="12" spans="1:9" ht="15">
      <c r="A12" s="76">
        <v>2</v>
      </c>
      <c r="B12" s="76"/>
      <c r="C12" s="76">
        <v>50</v>
      </c>
      <c r="D12" s="130"/>
      <c r="E12" s="130"/>
      <c r="F12" s="26"/>
    </row>
    <row r="13" spans="1:9" ht="15">
      <c r="A13" s="76">
        <v>3</v>
      </c>
      <c r="B13" s="76"/>
      <c r="C13" s="76"/>
      <c r="D13" s="130"/>
      <c r="E13" s="130"/>
      <c r="F13" s="26"/>
    </row>
    <row r="14" spans="1:9" ht="15">
      <c r="A14" s="76">
        <v>4</v>
      </c>
      <c r="B14" s="76"/>
      <c r="C14" s="76"/>
      <c r="D14" s="130"/>
      <c r="E14" s="130"/>
      <c r="F14" s="26"/>
    </row>
    <row r="15" spans="1:9" ht="15">
      <c r="A15" s="76">
        <v>5</v>
      </c>
      <c r="B15" s="76"/>
      <c r="C15" s="76"/>
      <c r="D15" s="130"/>
      <c r="E15" s="130"/>
      <c r="F15" s="26"/>
    </row>
    <row r="16" spans="1:9" ht="15">
      <c r="A16" s="76">
        <v>6</v>
      </c>
      <c r="B16" s="76"/>
      <c r="C16" s="76"/>
      <c r="D16" s="130"/>
      <c r="E16" s="130"/>
      <c r="F16" s="26"/>
    </row>
    <row r="17" spans="1:6" ht="15">
      <c r="A17" s="26" t="s">
        <v>35</v>
      </c>
      <c r="B17" s="26"/>
      <c r="C17" s="78"/>
      <c r="D17" s="78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75" t="s">
        <v>37</v>
      </c>
      <c r="B20" s="75" t="s">
        <v>38</v>
      </c>
      <c r="C20" s="129" t="s">
        <v>34</v>
      </c>
      <c r="D20" s="129"/>
      <c r="E20" s="129"/>
      <c r="F20" s="26"/>
    </row>
    <row r="21" spans="1:6" ht="15">
      <c r="A21" s="76" t="s">
        <v>66</v>
      </c>
      <c r="B21" s="70">
        <v>1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75" t="s">
        <v>40</v>
      </c>
      <c r="B24" s="75" t="s">
        <v>38</v>
      </c>
      <c r="C24" s="129" t="s">
        <v>34</v>
      </c>
      <c r="D24" s="129"/>
      <c r="E24" s="129"/>
      <c r="F24" s="26"/>
    </row>
    <row r="25" spans="1:6" ht="15">
      <c r="A25" s="76" t="s">
        <v>68</v>
      </c>
      <c r="B25" s="76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75" t="s">
        <v>31</v>
      </c>
      <c r="B28" s="75" t="s">
        <v>42</v>
      </c>
      <c r="C28" s="75" t="s">
        <v>43</v>
      </c>
      <c r="D28" s="128" t="s">
        <v>34</v>
      </c>
      <c r="E28" s="128"/>
      <c r="F28" s="26"/>
    </row>
    <row r="29" spans="1:6" ht="15">
      <c r="A29" s="76">
        <v>1</v>
      </c>
      <c r="B29" s="76"/>
      <c r="C29" s="75"/>
      <c r="D29" s="128"/>
      <c r="E29" s="128"/>
      <c r="F29" s="26"/>
    </row>
    <row r="30" spans="1:6" ht="15">
      <c r="A30" s="76">
        <v>2</v>
      </c>
      <c r="B30" s="76">
        <v>50</v>
      </c>
      <c r="C30" s="75" t="s">
        <v>69</v>
      </c>
      <c r="D30" s="128" t="s">
        <v>76</v>
      </c>
      <c r="E30" s="128"/>
      <c r="F30" s="26"/>
    </row>
    <row r="31" spans="1:6" ht="15">
      <c r="A31" s="76">
        <v>2</v>
      </c>
      <c r="B31" s="76">
        <v>50</v>
      </c>
      <c r="C31" s="75" t="s">
        <v>69</v>
      </c>
      <c r="D31" s="128" t="s">
        <v>76</v>
      </c>
      <c r="E31" s="128"/>
      <c r="F31" s="26"/>
    </row>
    <row r="32" spans="1:6" ht="15">
      <c r="A32" s="76">
        <v>4</v>
      </c>
      <c r="B32" s="76"/>
      <c r="C32" s="75"/>
      <c r="D32" s="128"/>
      <c r="E32" s="128"/>
      <c r="F32" s="26"/>
    </row>
    <row r="33" spans="1:17" ht="15">
      <c r="A33" s="76">
        <v>5</v>
      </c>
      <c r="B33" s="76"/>
      <c r="C33" s="75"/>
      <c r="D33" s="128"/>
      <c r="E33" s="128"/>
      <c r="F33" s="26"/>
    </row>
    <row r="34" spans="1:17" ht="15">
      <c r="A34" s="76">
        <v>6</v>
      </c>
      <c r="B34" s="76"/>
      <c r="C34" s="75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</sheetData>
  <mergeCells count="23">
    <mergeCell ref="D30:E30"/>
    <mergeCell ref="D31:E31"/>
    <mergeCell ref="D32:E32"/>
    <mergeCell ref="D33:E33"/>
    <mergeCell ref="D34:E34"/>
    <mergeCell ref="C20:E20"/>
    <mergeCell ref="C21:E21"/>
    <mergeCell ref="C24:E24"/>
    <mergeCell ref="C25:E25"/>
    <mergeCell ref="D28:E28"/>
    <mergeCell ref="D29:E29"/>
    <mergeCell ref="D11:E11"/>
    <mergeCell ref="D12:E12"/>
    <mergeCell ref="D13:E13"/>
    <mergeCell ref="D14:E14"/>
    <mergeCell ref="D15:E15"/>
    <mergeCell ref="D16:E16"/>
    <mergeCell ref="A4:E4"/>
    <mergeCell ref="A6:B6"/>
    <mergeCell ref="D6:E6"/>
    <mergeCell ref="A7:B7"/>
    <mergeCell ref="D7:E7"/>
    <mergeCell ref="D10:E10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Q46"/>
  <sheetViews>
    <sheetView workbookViewId="0">
      <selection activeCell="J28" sqref="J28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2.25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157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5" t="s">
        <v>9</v>
      </c>
      <c r="D6" s="134" t="s">
        <v>29</v>
      </c>
      <c r="E6" s="135"/>
      <c r="F6" s="26"/>
    </row>
    <row r="7" spans="1:9" ht="15.75">
      <c r="A7" s="136" t="str">
        <f>'GPS точки Заріччя (2)'!K26</f>
        <v>В33-9</v>
      </c>
      <c r="B7" s="137"/>
      <c r="C7" s="28" t="str">
        <f>'GPS точки Заріччя (2)'!L2</f>
        <v>89-5(33)</v>
      </c>
      <c r="D7" s="138" t="str">
        <f>'GPS точки Заріччя (2)'!L26</f>
        <v>153,65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5" t="s">
        <v>31</v>
      </c>
      <c r="B10" s="75" t="s">
        <v>32</v>
      </c>
      <c r="C10" s="75" t="s">
        <v>33</v>
      </c>
      <c r="D10" s="128" t="s">
        <v>34</v>
      </c>
      <c r="E10" s="128"/>
      <c r="F10" s="26"/>
    </row>
    <row r="11" spans="1:9" ht="15">
      <c r="A11" s="76">
        <v>1</v>
      </c>
      <c r="B11" s="69" t="str">
        <f>'GPS точки Заріччя (2)'!R26</f>
        <v>151,55</v>
      </c>
      <c r="C11" s="76">
        <v>500</v>
      </c>
      <c r="D11" s="128"/>
      <c r="E11" s="128"/>
      <c r="F11" s="26"/>
    </row>
    <row r="12" spans="1:9" ht="15">
      <c r="A12" s="76">
        <v>2</v>
      </c>
      <c r="B12" s="76"/>
      <c r="C12" s="76">
        <v>25</v>
      </c>
      <c r="D12" s="130" t="s">
        <v>158</v>
      </c>
      <c r="E12" s="130"/>
      <c r="F12" s="26"/>
    </row>
    <row r="13" spans="1:9" ht="15">
      <c r="A13" s="76">
        <v>3</v>
      </c>
      <c r="B13" s="76"/>
      <c r="C13" s="76"/>
      <c r="D13" s="130"/>
      <c r="E13" s="130"/>
      <c r="F13" s="26"/>
    </row>
    <row r="14" spans="1:9" ht="15">
      <c r="A14" s="76">
        <v>4</v>
      </c>
      <c r="B14" s="76"/>
      <c r="C14" s="76"/>
      <c r="D14" s="130"/>
      <c r="E14" s="130"/>
      <c r="F14" s="26"/>
    </row>
    <row r="15" spans="1:9" ht="15">
      <c r="A15" s="76">
        <v>5</v>
      </c>
      <c r="B15" s="76"/>
      <c r="C15" s="76"/>
      <c r="D15" s="130"/>
      <c r="E15" s="130"/>
      <c r="F15" s="26"/>
    </row>
    <row r="16" spans="1:9" ht="15">
      <c r="A16" s="76">
        <v>6</v>
      </c>
      <c r="B16" s="76"/>
      <c r="C16" s="76"/>
      <c r="D16" s="130"/>
      <c r="E16" s="130"/>
      <c r="F16" s="26"/>
    </row>
    <row r="17" spans="1:6" ht="15">
      <c r="A17" s="26" t="s">
        <v>35</v>
      </c>
      <c r="B17" s="26"/>
      <c r="C17" s="78"/>
      <c r="D17" s="78"/>
      <c r="E17" s="26"/>
      <c r="F17" s="26"/>
    </row>
    <row r="18" spans="1:6" ht="15">
      <c r="A18" s="26"/>
      <c r="B18" s="26"/>
      <c r="C18" s="26"/>
      <c r="D18" s="26"/>
      <c r="E18" s="26"/>
      <c r="F18" s="26"/>
    </row>
    <row r="19" spans="1:6" ht="15">
      <c r="A19" s="26" t="s">
        <v>36</v>
      </c>
      <c r="B19" s="26"/>
      <c r="C19" s="26"/>
      <c r="D19" s="26"/>
      <c r="E19" s="26"/>
      <c r="F19" s="26"/>
    </row>
    <row r="20" spans="1:6" ht="15">
      <c r="A20" s="75" t="s">
        <v>37</v>
      </c>
      <c r="B20" s="75" t="s">
        <v>38</v>
      </c>
      <c r="C20" s="129" t="s">
        <v>34</v>
      </c>
      <c r="D20" s="129"/>
      <c r="E20" s="129"/>
      <c r="F20" s="26"/>
    </row>
    <row r="21" spans="1:6" ht="15">
      <c r="A21" s="76" t="s">
        <v>79</v>
      </c>
      <c r="B21" s="70">
        <v>1</v>
      </c>
      <c r="C21" s="130"/>
      <c r="D21" s="130"/>
      <c r="E21" s="130"/>
      <c r="F21" s="26"/>
    </row>
    <row r="22" spans="1:6" ht="15">
      <c r="A22" s="26"/>
      <c r="B22" s="26"/>
      <c r="C22" s="26"/>
      <c r="D22" s="26"/>
      <c r="E22" s="26"/>
      <c r="F22" s="26"/>
    </row>
    <row r="23" spans="1:6" ht="15">
      <c r="A23" s="26" t="s">
        <v>39</v>
      </c>
      <c r="B23" s="26"/>
      <c r="C23" s="26"/>
      <c r="D23" s="26"/>
      <c r="E23" s="26"/>
      <c r="F23" s="26"/>
    </row>
    <row r="24" spans="1:6" ht="15">
      <c r="A24" s="75" t="s">
        <v>40</v>
      </c>
      <c r="B24" s="75" t="s">
        <v>38</v>
      </c>
      <c r="C24" s="129" t="s">
        <v>34</v>
      </c>
      <c r="D24" s="129"/>
      <c r="E24" s="129"/>
      <c r="F24" s="26"/>
    </row>
    <row r="25" spans="1:6" ht="15">
      <c r="A25" s="76" t="s">
        <v>68</v>
      </c>
      <c r="B25" s="76">
        <v>0.64</v>
      </c>
      <c r="C25" s="130"/>
      <c r="D25" s="130"/>
      <c r="E25" s="130"/>
      <c r="F25" s="26"/>
    </row>
    <row r="26" spans="1:6" ht="15">
      <c r="A26" s="26"/>
      <c r="B26" s="26"/>
      <c r="C26" s="26"/>
      <c r="D26" s="26"/>
      <c r="E26" s="26"/>
      <c r="F26" s="26"/>
    </row>
    <row r="27" spans="1:6" ht="15">
      <c r="A27" s="26" t="s">
        <v>41</v>
      </c>
      <c r="B27" s="26"/>
      <c r="C27" s="26"/>
      <c r="D27" s="26"/>
      <c r="E27" s="26"/>
      <c r="F27" s="26"/>
    </row>
    <row r="28" spans="1:6" ht="45">
      <c r="A28" s="75" t="s">
        <v>31</v>
      </c>
      <c r="B28" s="75" t="s">
        <v>42</v>
      </c>
      <c r="C28" s="75" t="s">
        <v>43</v>
      </c>
      <c r="D28" s="128" t="s">
        <v>34</v>
      </c>
      <c r="E28" s="128"/>
      <c r="F28" s="26"/>
    </row>
    <row r="29" spans="1:6" ht="15">
      <c r="A29" s="76">
        <v>1</v>
      </c>
      <c r="B29" s="76"/>
      <c r="C29" s="75"/>
      <c r="D29" s="128"/>
      <c r="E29" s="128"/>
      <c r="F29" s="26"/>
    </row>
    <row r="30" spans="1:6" ht="15">
      <c r="A30" s="76">
        <v>2</v>
      </c>
      <c r="B30" s="76">
        <v>25</v>
      </c>
      <c r="C30" s="75" t="s">
        <v>69</v>
      </c>
      <c r="D30" s="128" t="s">
        <v>76</v>
      </c>
      <c r="E30" s="128"/>
      <c r="F30" s="26"/>
    </row>
    <row r="31" spans="1:6" ht="15">
      <c r="A31" s="76">
        <v>2</v>
      </c>
      <c r="B31" s="76">
        <v>25</v>
      </c>
      <c r="C31" s="75" t="s">
        <v>69</v>
      </c>
      <c r="D31" s="128" t="s">
        <v>76</v>
      </c>
      <c r="E31" s="128"/>
      <c r="F31" s="26"/>
    </row>
    <row r="32" spans="1:6" ht="15">
      <c r="A32" s="76">
        <v>4</v>
      </c>
      <c r="B32" s="76"/>
      <c r="C32" s="75"/>
      <c r="D32" s="128"/>
      <c r="E32" s="128"/>
      <c r="F32" s="26"/>
    </row>
    <row r="33" spans="1:17" ht="15">
      <c r="A33" s="76">
        <v>5</v>
      </c>
      <c r="B33" s="76"/>
      <c r="C33" s="75"/>
      <c r="D33" s="128"/>
      <c r="E33" s="128"/>
      <c r="F33" s="26"/>
    </row>
    <row r="34" spans="1:17" ht="15">
      <c r="A34" s="76">
        <v>6</v>
      </c>
      <c r="B34" s="76"/>
      <c r="C34" s="75"/>
      <c r="D34" s="128"/>
      <c r="E34" s="128"/>
      <c r="F34" s="26"/>
    </row>
    <row r="35" spans="1:17" ht="15">
      <c r="A35" s="26"/>
      <c r="B35" s="26"/>
      <c r="C35" s="26"/>
      <c r="D35" s="26"/>
      <c r="E35" s="26"/>
      <c r="F35" s="26"/>
    </row>
    <row r="36" spans="1:17" ht="15">
      <c r="A36" s="32" t="s">
        <v>44</v>
      </c>
      <c r="F36" s="26"/>
    </row>
    <row r="37" spans="1:17">
      <c r="A37" s="32" t="s">
        <v>17</v>
      </c>
    </row>
    <row r="38" spans="1:17">
      <c r="A38" s="33" t="s">
        <v>45</v>
      </c>
    </row>
    <row r="40" spans="1:17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</sheetData>
  <mergeCells count="23">
    <mergeCell ref="D30:E30"/>
    <mergeCell ref="D31:E31"/>
    <mergeCell ref="D32:E32"/>
    <mergeCell ref="D33:E33"/>
    <mergeCell ref="D34:E34"/>
    <mergeCell ref="C20:E20"/>
    <mergeCell ref="C21:E21"/>
    <mergeCell ref="C24:E24"/>
    <mergeCell ref="C25:E25"/>
    <mergeCell ref="D28:E28"/>
    <mergeCell ref="D29:E29"/>
    <mergeCell ref="D11:E11"/>
    <mergeCell ref="D12:E12"/>
    <mergeCell ref="D13:E13"/>
    <mergeCell ref="D14:E14"/>
    <mergeCell ref="D15:E15"/>
    <mergeCell ref="D16:E16"/>
    <mergeCell ref="A4:E4"/>
    <mergeCell ref="A6:B6"/>
    <mergeCell ref="D6:E6"/>
    <mergeCell ref="A7:B7"/>
    <mergeCell ref="D7:E7"/>
    <mergeCell ref="D10:E10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Q81"/>
  <sheetViews>
    <sheetView topLeftCell="A10" workbookViewId="0">
      <selection activeCell="D31" sqref="D31:E31"/>
    </sheetView>
  </sheetViews>
  <sheetFormatPr defaultColWidth="9.140625" defaultRowHeight="14.25"/>
  <cols>
    <col min="1" max="1" width="15.7109375" style="25" customWidth="1"/>
    <col min="2" max="2" width="15" style="25" customWidth="1"/>
    <col min="3" max="3" width="16.7109375" style="25" customWidth="1"/>
    <col min="4" max="4" width="15.7109375" style="25" customWidth="1"/>
    <col min="5" max="5" width="20.28515625" style="25" customWidth="1"/>
    <col min="6" max="6" width="20.7109375" style="25" customWidth="1"/>
    <col min="7" max="7" width="1.7109375" style="25" customWidth="1"/>
    <col min="8" max="16384" width="9.140625" style="25"/>
  </cols>
  <sheetData>
    <row r="2" spans="1:9">
      <c r="A2" s="25" t="s">
        <v>46</v>
      </c>
    </row>
    <row r="3" spans="1:9">
      <c r="A3" s="25" t="s">
        <v>47</v>
      </c>
    </row>
    <row r="4" spans="1:9" ht="30" customHeight="1">
      <c r="A4" s="131" t="s">
        <v>26</v>
      </c>
      <c r="B4" s="131"/>
      <c r="C4" s="131"/>
      <c r="D4" s="131"/>
      <c r="E4" s="131"/>
      <c r="F4" s="24"/>
    </row>
    <row r="5" spans="1:9" ht="15.75">
      <c r="A5" s="24" t="s">
        <v>159</v>
      </c>
      <c r="B5" s="24"/>
      <c r="C5" s="24"/>
      <c r="D5" s="24"/>
      <c r="E5" s="24"/>
      <c r="F5" s="26"/>
      <c r="I5" s="26" t="s">
        <v>28</v>
      </c>
    </row>
    <row r="6" spans="1:9" ht="30" customHeight="1">
      <c r="A6" s="132" t="s">
        <v>8</v>
      </c>
      <c r="B6" s="133"/>
      <c r="C6" s="75" t="s">
        <v>9</v>
      </c>
      <c r="D6" s="134" t="s">
        <v>29</v>
      </c>
      <c r="E6" s="135"/>
      <c r="F6" s="26"/>
    </row>
    <row r="7" spans="1:9" ht="15.75">
      <c r="A7" s="136" t="str">
        <f>'GPS точки Заріччя (2)'!K9</f>
        <v>В33-10</v>
      </c>
      <c r="B7" s="137"/>
      <c r="C7" s="28" t="str">
        <f>'[1]GPS точки Заріччя'!$L$2</f>
        <v>89-5(33)</v>
      </c>
      <c r="D7" s="138" t="str">
        <f>'GPS точки Заріччя (2)'!L9</f>
        <v>153,60</v>
      </c>
      <c r="E7" s="139"/>
      <c r="F7" s="26"/>
    </row>
    <row r="8" spans="1:9" ht="15">
      <c r="A8" s="24"/>
      <c r="B8" s="24"/>
      <c r="C8" s="24"/>
      <c r="D8" s="24"/>
      <c r="E8" s="24"/>
      <c r="F8" s="26"/>
    </row>
    <row r="9" spans="1:9" ht="15">
      <c r="A9" s="26" t="s">
        <v>30</v>
      </c>
      <c r="B9" s="26"/>
      <c r="C9" s="26"/>
      <c r="D9" s="26"/>
      <c r="E9" s="26"/>
      <c r="F9" s="26"/>
    </row>
    <row r="10" spans="1:9" ht="45">
      <c r="A10" s="75" t="s">
        <v>31</v>
      </c>
      <c r="B10" s="75" t="s">
        <v>32</v>
      </c>
      <c r="C10" s="75" t="s">
        <v>33</v>
      </c>
      <c r="D10" s="128" t="s">
        <v>34</v>
      </c>
      <c r="E10" s="128"/>
      <c r="F10" s="26"/>
    </row>
    <row r="11" spans="1:9" ht="15">
      <c r="A11" s="76">
        <v>1</v>
      </c>
      <c r="B11" s="69" t="str">
        <f>'GPS точки Заріччя (2)'!R9</f>
        <v>151,50</v>
      </c>
      <c r="C11" s="76">
        <v>100</v>
      </c>
      <c r="D11" s="128"/>
      <c r="E11" s="128"/>
      <c r="F11" s="26"/>
    </row>
    <row r="12" spans="1:9" ht="15">
      <c r="A12" s="76">
        <v>2</v>
      </c>
      <c r="B12" s="76"/>
      <c r="C12" s="76" t="s">
        <v>156</v>
      </c>
      <c r="D12" s="130"/>
      <c r="E12" s="130"/>
      <c r="F12" s="26"/>
    </row>
    <row r="13" spans="1:9" ht="15">
      <c r="A13" s="76">
        <v>3</v>
      </c>
      <c r="B13" s="76"/>
      <c r="C13" s="76">
        <v>65</v>
      </c>
      <c r="D13" s="130"/>
      <c r="E13" s="130"/>
      <c r="F13" s="26"/>
    </row>
    <row r="14" spans="1:9" ht="15">
      <c r="A14" s="76">
        <v>4</v>
      </c>
      <c r="B14" s="76"/>
      <c r="C14" s="76"/>
      <c r="D14" s="130"/>
      <c r="E14" s="130"/>
      <c r="F14" s="26"/>
    </row>
    <row r="15" spans="1:9" ht="15">
      <c r="A15" s="76">
        <v>5</v>
      </c>
      <c r="B15" s="76"/>
      <c r="C15" s="76"/>
      <c r="D15" s="130"/>
      <c r="E15" s="130"/>
      <c r="F15" s="26"/>
    </row>
    <row r="16" spans="1:9" ht="15">
      <c r="A16" s="76">
        <v>6</v>
      </c>
      <c r="B16" s="76"/>
      <c r="C16" s="76"/>
      <c r="D16" s="130"/>
      <c r="E16" s="130"/>
      <c r="F16" s="26"/>
    </row>
    <row r="17" spans="1:6" ht="15">
      <c r="A17" s="76">
        <v>7</v>
      </c>
      <c r="B17" s="76"/>
      <c r="C17" s="76"/>
      <c r="D17" s="153"/>
      <c r="E17" s="154"/>
      <c r="F17" s="26"/>
    </row>
    <row r="18" spans="1:6" ht="15">
      <c r="A18" s="26" t="s">
        <v>35</v>
      </c>
      <c r="B18" s="26"/>
      <c r="D18" s="78"/>
      <c r="E18" s="26"/>
      <c r="F18" s="26"/>
    </row>
    <row r="19" spans="1:6" ht="15">
      <c r="A19" s="26"/>
      <c r="B19" s="26"/>
      <c r="C19" s="26"/>
      <c r="D19" s="26"/>
      <c r="E19" s="26"/>
      <c r="F19" s="26"/>
    </row>
    <row r="20" spans="1:6" ht="15">
      <c r="A20" s="26" t="s">
        <v>36</v>
      </c>
      <c r="B20" s="26"/>
      <c r="C20" s="26"/>
      <c r="D20" s="26"/>
      <c r="E20" s="26"/>
      <c r="F20" s="26"/>
    </row>
    <row r="21" spans="1:6" ht="15">
      <c r="A21" s="75" t="s">
        <v>37</v>
      </c>
      <c r="B21" s="75" t="s">
        <v>38</v>
      </c>
      <c r="C21" s="129" t="s">
        <v>34</v>
      </c>
      <c r="D21" s="129"/>
      <c r="E21" s="129"/>
      <c r="F21" s="26"/>
    </row>
    <row r="22" spans="1:6" ht="15">
      <c r="A22" s="76" t="s">
        <v>160</v>
      </c>
      <c r="B22" s="70">
        <v>1</v>
      </c>
      <c r="C22" s="130"/>
      <c r="D22" s="130"/>
      <c r="E22" s="130"/>
      <c r="F22" s="26"/>
    </row>
    <row r="23" spans="1:6" ht="15">
      <c r="A23" s="26"/>
      <c r="B23" s="26"/>
      <c r="C23" s="26"/>
      <c r="D23" s="26"/>
      <c r="E23" s="26"/>
      <c r="F23" s="26"/>
    </row>
    <row r="24" spans="1:6" ht="15">
      <c r="A24" s="26" t="s">
        <v>39</v>
      </c>
      <c r="B24" s="26"/>
      <c r="C24" s="26"/>
      <c r="D24" s="26"/>
      <c r="E24" s="26"/>
      <c r="F24" s="26"/>
    </row>
    <row r="25" spans="1:6" ht="15">
      <c r="A25" s="75" t="s">
        <v>40</v>
      </c>
      <c r="B25" s="75" t="s">
        <v>38</v>
      </c>
      <c r="C25" s="129" t="s">
        <v>34</v>
      </c>
      <c r="D25" s="129"/>
      <c r="E25" s="129"/>
      <c r="F25" s="26"/>
    </row>
    <row r="26" spans="1:6" ht="15">
      <c r="A26" s="76" t="s">
        <v>68</v>
      </c>
      <c r="B26" s="76">
        <v>0.64</v>
      </c>
      <c r="C26" s="130"/>
      <c r="D26" s="130"/>
      <c r="E26" s="130"/>
      <c r="F26" s="26"/>
    </row>
    <row r="27" spans="1:6" ht="15">
      <c r="A27" s="26"/>
      <c r="B27" s="26"/>
      <c r="C27" s="26"/>
      <c r="D27" s="26"/>
      <c r="E27" s="26"/>
      <c r="F27" s="26"/>
    </row>
    <row r="28" spans="1:6" ht="15">
      <c r="A28" s="26" t="s">
        <v>41</v>
      </c>
      <c r="B28" s="26"/>
      <c r="C28" s="26"/>
      <c r="D28" s="26"/>
      <c r="E28" s="26"/>
      <c r="F28" s="26"/>
    </row>
    <row r="29" spans="1:6" ht="45">
      <c r="A29" s="75" t="s">
        <v>31</v>
      </c>
      <c r="B29" s="75" t="s">
        <v>42</v>
      </c>
      <c r="C29" s="75" t="s">
        <v>43</v>
      </c>
      <c r="D29" s="128" t="s">
        <v>34</v>
      </c>
      <c r="E29" s="128"/>
      <c r="F29" s="26"/>
    </row>
    <row r="30" spans="1:6" ht="15">
      <c r="A30" s="76">
        <v>1</v>
      </c>
      <c r="B30" s="76">
        <v>100</v>
      </c>
      <c r="C30" s="75" t="s">
        <v>69</v>
      </c>
      <c r="D30" s="128" t="s">
        <v>154</v>
      </c>
      <c r="E30" s="128"/>
      <c r="F30" s="26"/>
    </row>
    <row r="31" spans="1:6" ht="15">
      <c r="A31" s="76">
        <v>2</v>
      </c>
      <c r="B31" s="76" t="s">
        <v>156</v>
      </c>
      <c r="C31" s="75"/>
      <c r="D31" s="128" t="s">
        <v>161</v>
      </c>
      <c r="E31" s="128"/>
      <c r="F31" s="26"/>
    </row>
    <row r="32" spans="1:6" ht="15">
      <c r="A32" s="76">
        <v>3</v>
      </c>
      <c r="B32" s="76">
        <v>25</v>
      </c>
      <c r="C32" s="75" t="s">
        <v>69</v>
      </c>
      <c r="D32" s="128" t="s">
        <v>76</v>
      </c>
      <c r="E32" s="128"/>
      <c r="F32" s="26"/>
    </row>
    <row r="33" spans="1:17" ht="15">
      <c r="A33" s="76">
        <v>4</v>
      </c>
      <c r="B33" s="76"/>
      <c r="C33" s="75"/>
      <c r="D33" s="128"/>
      <c r="E33" s="128"/>
      <c r="F33" s="26"/>
    </row>
    <row r="34" spans="1:17" ht="15">
      <c r="A34" s="76">
        <v>5</v>
      </c>
      <c r="B34" s="76"/>
      <c r="C34" s="75"/>
      <c r="D34" s="128"/>
      <c r="E34" s="128"/>
      <c r="F34" s="26"/>
    </row>
    <row r="35" spans="1:17" ht="15">
      <c r="A35" s="76">
        <v>6</v>
      </c>
      <c r="B35" s="76"/>
      <c r="C35" s="75"/>
      <c r="D35" s="128"/>
      <c r="E35" s="128"/>
      <c r="F35" s="26"/>
    </row>
    <row r="36" spans="1:17" ht="15">
      <c r="A36" s="76">
        <v>7</v>
      </c>
      <c r="B36" s="150"/>
      <c r="C36" s="150"/>
      <c r="D36" s="151"/>
      <c r="E36" s="152"/>
      <c r="F36" s="26"/>
    </row>
    <row r="37" spans="1:17" ht="15">
      <c r="A37" s="32" t="s">
        <v>44</v>
      </c>
      <c r="F37" s="26"/>
    </row>
    <row r="38" spans="1:17">
      <c r="A38" s="32" t="s">
        <v>17</v>
      </c>
    </row>
    <row r="39" spans="1:17">
      <c r="A39" s="33" t="s">
        <v>45</v>
      </c>
    </row>
    <row r="41" spans="1:17" ht="15">
      <c r="A41" s="34"/>
      <c r="B41" s="34"/>
      <c r="C41" s="34"/>
      <c r="D41" s="34"/>
      <c r="E41" s="34"/>
      <c r="F41" s="36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5">
      <c r="A42" s="36"/>
      <c r="B42" s="36"/>
      <c r="C42" s="36"/>
      <c r="D42" s="36"/>
      <c r="E42" s="36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5">
      <c r="A43" s="77"/>
      <c r="B43" s="77"/>
      <c r="C43" s="77"/>
      <c r="D43" s="125"/>
      <c r="E43" s="125"/>
      <c r="F43" s="3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5">
      <c r="A44" s="78"/>
      <c r="B44" s="78"/>
      <c r="C44" s="78"/>
      <c r="D44" s="125"/>
      <c r="E44" s="125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>
      <c r="A45" s="78"/>
      <c r="B45" s="78"/>
      <c r="C45" s="78"/>
      <c r="D45" s="127"/>
      <c r="E45" s="127"/>
      <c r="F45" s="3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5">
      <c r="A46" s="78"/>
      <c r="B46" s="78"/>
      <c r="C46" s="78"/>
      <c r="D46" s="127"/>
      <c r="E46" s="127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5">
      <c r="A47" s="78"/>
      <c r="B47" s="78"/>
      <c r="C47" s="78"/>
      <c r="D47" s="127"/>
      <c r="E47" s="127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">
      <c r="A48" s="78"/>
      <c r="B48" s="78"/>
      <c r="C48" s="78"/>
      <c r="D48" s="127"/>
      <c r="E48" s="127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5">
      <c r="A49" s="78"/>
      <c r="B49" s="78"/>
      <c r="C49" s="78"/>
      <c r="D49" s="127"/>
      <c r="E49" s="127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5">
      <c r="A50" s="36"/>
      <c r="B50" s="36"/>
      <c r="C50" s="78"/>
      <c r="D50" s="78"/>
      <c r="E50" s="36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5">
      <c r="A51" s="36"/>
      <c r="B51" s="36"/>
      <c r="C51" s="36"/>
      <c r="D51" s="36"/>
      <c r="E51" s="36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5">
      <c r="A52" s="36"/>
      <c r="B52" s="36"/>
      <c r="C52" s="36"/>
      <c r="D52" s="36"/>
      <c r="E52" s="36"/>
      <c r="F52" s="3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>
      <c r="A53" s="77"/>
      <c r="B53" s="77"/>
      <c r="C53" s="126"/>
      <c r="D53" s="126"/>
      <c r="E53" s="126"/>
      <c r="F53" s="3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5">
      <c r="A54" s="78"/>
      <c r="B54" s="78"/>
      <c r="C54" s="127"/>
      <c r="D54" s="127"/>
      <c r="E54" s="127"/>
      <c r="F54" s="3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5">
      <c r="A55" s="36"/>
      <c r="B55" s="36"/>
      <c r="C55" s="36"/>
      <c r="D55" s="36"/>
      <c r="E55" s="36"/>
      <c r="F55" s="3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5">
      <c r="A56" s="36"/>
      <c r="B56" s="36"/>
      <c r="C56" s="36"/>
      <c r="D56" s="36"/>
      <c r="E56" s="36"/>
      <c r="F56" s="3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5">
      <c r="A57" s="77"/>
      <c r="B57" s="77"/>
      <c r="C57" s="126"/>
      <c r="D57" s="126"/>
      <c r="E57" s="126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">
      <c r="A58" s="78"/>
      <c r="B58" s="78"/>
      <c r="C58" s="127"/>
      <c r="D58" s="127"/>
      <c r="E58" s="127"/>
      <c r="F58" s="3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5">
      <c r="A59" s="36"/>
      <c r="B59" s="36"/>
      <c r="C59" s="36"/>
      <c r="D59" s="36"/>
      <c r="E59" s="36"/>
      <c r="F59" s="3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5">
      <c r="A60" s="36"/>
      <c r="B60" s="36"/>
      <c r="C60" s="36"/>
      <c r="D60" s="36"/>
      <c r="E60" s="36"/>
      <c r="F60" s="3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5">
      <c r="A61" s="77"/>
      <c r="B61" s="77"/>
      <c r="C61" s="77"/>
      <c r="D61" s="125"/>
      <c r="E61" s="125"/>
      <c r="F61" s="3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5">
      <c r="A62" s="78"/>
      <c r="B62" s="78"/>
      <c r="C62" s="77"/>
      <c r="D62" s="125"/>
      <c r="E62" s="125"/>
      <c r="F62" s="3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">
      <c r="A63" s="78"/>
      <c r="B63" s="78"/>
      <c r="C63" s="77"/>
      <c r="D63" s="125"/>
      <c r="E63" s="12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78"/>
      <c r="B64" s="78"/>
      <c r="C64" s="77"/>
      <c r="D64" s="125"/>
      <c r="E64" s="125"/>
      <c r="F64" s="3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">
      <c r="A65" s="78"/>
      <c r="B65" s="78"/>
      <c r="C65" s="77"/>
      <c r="D65" s="125"/>
      <c r="E65" s="125"/>
      <c r="F65" s="3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5">
      <c r="A66" s="78"/>
      <c r="B66" s="78"/>
      <c r="C66" s="77"/>
      <c r="D66" s="125"/>
      <c r="E66" s="125"/>
      <c r="F66" s="3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5">
      <c r="A67" s="78"/>
      <c r="B67" s="78"/>
      <c r="C67" s="77"/>
      <c r="D67" s="125"/>
      <c r="E67" s="125"/>
      <c r="F67" s="3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5">
      <c r="A68" s="36"/>
      <c r="B68" s="36"/>
      <c r="C68" s="36"/>
      <c r="D68" s="36"/>
      <c r="E68" s="36"/>
      <c r="F68" s="3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5">
      <c r="A69" s="39"/>
      <c r="B69" s="35"/>
      <c r="C69" s="35"/>
      <c r="D69" s="35"/>
      <c r="E69" s="35"/>
      <c r="F69" s="3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>
      <c r="A70" s="3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>
      <c r="A71" s="40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</sheetData>
  <mergeCells count="43">
    <mergeCell ref="D67:E67"/>
    <mergeCell ref="D61:E61"/>
    <mergeCell ref="D62:E62"/>
    <mergeCell ref="D63:E63"/>
    <mergeCell ref="D64:E64"/>
    <mergeCell ref="D65:E65"/>
    <mergeCell ref="D66:E66"/>
    <mergeCell ref="D48:E48"/>
    <mergeCell ref="D49:E49"/>
    <mergeCell ref="C53:E53"/>
    <mergeCell ref="C54:E54"/>
    <mergeCell ref="C57:E57"/>
    <mergeCell ref="C58:E58"/>
    <mergeCell ref="D36:E36"/>
    <mergeCell ref="D43:E43"/>
    <mergeCell ref="D44:E44"/>
    <mergeCell ref="D45:E45"/>
    <mergeCell ref="D46:E46"/>
    <mergeCell ref="D47:E47"/>
    <mergeCell ref="D30:E30"/>
    <mergeCell ref="D31:E31"/>
    <mergeCell ref="D32:E32"/>
    <mergeCell ref="D33:E33"/>
    <mergeCell ref="D34:E34"/>
    <mergeCell ref="D35:E35"/>
    <mergeCell ref="D17:E17"/>
    <mergeCell ref="C21:E21"/>
    <mergeCell ref="C22:E22"/>
    <mergeCell ref="C25:E25"/>
    <mergeCell ref="C26:E26"/>
    <mergeCell ref="D29:E29"/>
    <mergeCell ref="D11:E11"/>
    <mergeCell ref="D12:E12"/>
    <mergeCell ref="D13:E13"/>
    <mergeCell ref="D14:E14"/>
    <mergeCell ref="D15:E15"/>
    <mergeCell ref="D16:E16"/>
    <mergeCell ref="A4:E4"/>
    <mergeCell ref="A6:B6"/>
    <mergeCell ref="D6:E6"/>
    <mergeCell ref="A7:B7"/>
    <mergeCell ref="D7:E7"/>
    <mergeCell ref="D10:E10"/>
  </mergeCells>
  <pageMargins left="0.7" right="0.7" top="0.75" bottom="0.75" header="0.3" footer="0.3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</vt:i4>
      </vt:variant>
    </vt:vector>
  </HeadingPairs>
  <TitlesOfParts>
    <vt:vector size="26" baseType="lpstr">
      <vt:lpstr>GPS точки Заріччя (2)</vt:lpstr>
      <vt:lpstr>GPS точки Заріччя</vt:lpstr>
      <vt:lpstr>33-147-1</vt:lpstr>
      <vt:lpstr>33-147-3</vt:lpstr>
      <vt:lpstr>33-147-6</vt:lpstr>
      <vt:lpstr>33-147-7</vt:lpstr>
      <vt:lpstr>33-147-8</vt:lpstr>
      <vt:lpstr>33-147-9</vt:lpstr>
      <vt:lpstr>33-147-10</vt:lpstr>
      <vt:lpstr>33-147-11</vt:lpstr>
      <vt:lpstr>33-147-13</vt:lpstr>
      <vt:lpstr>33-147-14</vt:lpstr>
      <vt:lpstr>44-147-1</vt:lpstr>
      <vt:lpstr>44-147-2</vt:lpstr>
      <vt:lpstr>44-147-3</vt:lpstr>
      <vt:lpstr>44-147-4</vt:lpstr>
      <vt:lpstr>44-147-5</vt:lpstr>
      <vt:lpstr>44-147-6</vt:lpstr>
      <vt:lpstr>44-147-7</vt:lpstr>
      <vt:lpstr>44-147-8</vt:lpstr>
      <vt:lpstr>44-147-35</vt:lpstr>
      <vt:lpstr>44-147-36</vt:lpstr>
      <vt:lpstr>КАРТКИ НОВІ 1-40</vt:lpstr>
      <vt:lpstr>КАРТКИ 1-20</vt:lpstr>
      <vt:lpstr>Лист5</vt:lpstr>
      <vt:lpstr>'GPS точки Заріччя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Anatoly</cp:lastModifiedBy>
  <cp:lastPrinted>2014-03-06T12:45:01Z</cp:lastPrinted>
  <dcterms:created xsi:type="dcterms:W3CDTF">2013-10-13T14:53:49Z</dcterms:created>
  <dcterms:modified xsi:type="dcterms:W3CDTF">2014-03-06T12:45:52Z</dcterms:modified>
</cp:coreProperties>
</file>